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tabRatio="808" activeTab="0"/>
  </bookViews>
  <sheets>
    <sheet name="Instructions" sheetId="1" r:id="rId1"/>
    <sheet name="Calibration" sheetId="2" r:id="rId2"/>
    <sheet name="StationCodeLookup" sheetId="3" r:id="rId3"/>
    <sheet name="Field Sheet Template" sheetId="4" r:id="rId4"/>
    <sheet name="Sample Run Checklist" sheetId="5" r:id="rId5"/>
    <sheet name="FS_1" sheetId="6" r:id="rId6"/>
    <sheet name="FS_2" sheetId="7" r:id="rId7"/>
    <sheet name="FS_3" sheetId="8" r:id="rId8"/>
    <sheet name="FS_4" sheetId="9" r:id="rId9"/>
    <sheet name="FS_5" sheetId="10" r:id="rId10"/>
    <sheet name="FS_6" sheetId="11" r:id="rId11"/>
    <sheet name="FS_7" sheetId="12" r:id="rId12"/>
    <sheet name="FS_8" sheetId="13" r:id="rId13"/>
    <sheet name="FS_9" sheetId="14" r:id="rId14"/>
    <sheet name="FS_10" sheetId="15" r:id="rId15"/>
  </sheets>
  <definedNames>
    <definedName name="_xlnm.Print_Area" localSheetId="1">'Calibration'!$A$1:$N$45</definedName>
    <definedName name="_xlnm.Print_Area" localSheetId="3">'Field Sheet Template'!$A$1:$S$40</definedName>
    <definedName name="_xlnm.Print_Area" localSheetId="5">'FS_1'!$A$1:$S$40</definedName>
    <definedName name="_xlnm.Print_Area" localSheetId="14">'FS_10'!$A$1:$S$40</definedName>
    <definedName name="_xlnm.Print_Area" localSheetId="6">'FS_2'!$A$1:$S$40</definedName>
    <definedName name="_xlnm.Print_Area" localSheetId="7">'FS_3'!$A$1:$S$40</definedName>
    <definedName name="_xlnm.Print_Area" localSheetId="8">'FS_4'!$A$1:$S$40</definedName>
    <definedName name="_xlnm.Print_Area" localSheetId="9">'FS_5'!$A$1:$S$40</definedName>
    <definedName name="_xlnm.Print_Area" localSheetId="10">'FS_6'!$A$1:$S$40</definedName>
    <definedName name="_xlnm.Print_Area" localSheetId="11">'FS_7'!$A$1:$S$40</definedName>
    <definedName name="_xlnm.Print_Area" localSheetId="12">'FS_8'!$A$1:$S$40</definedName>
    <definedName name="_xlnm.Print_Area" localSheetId="13">'FS_9'!$A$1:$S$40</definedName>
    <definedName name="StationCode">'StationCodeLookup'!$A:$A</definedName>
    <definedName name="StationName">'StationCodeLookup'!$D:$D</definedName>
    <definedName name="TargetLatitude">'StationCodeLookup'!$B:$B</definedName>
    <definedName name="TargetLongitude">'StationCodeLookup'!$C:$C</definedName>
  </definedNames>
  <calcPr calcMode="autoNoTable" fullCalcOnLoad="1" iterate="1" iterateCount="1" iterateDelta="0"/>
</workbook>
</file>

<file path=xl/sharedStrings.xml><?xml version="1.0" encoding="utf-8"?>
<sst xmlns="http://schemas.openxmlformats.org/spreadsheetml/2006/main" count="6229" uniqueCount="4282">
  <si>
    <t>Miners Ravine ~0.8mi below Sierra College Blvd.</t>
  </si>
  <si>
    <t>519PS0449</t>
  </si>
  <si>
    <t>Dry Creek ~0.2mi above Elkhorn Blvd.</t>
  </si>
  <si>
    <t>519PS0450</t>
  </si>
  <si>
    <t>Dry Creek ~0.4mi above Gibson Ranch Rd.</t>
  </si>
  <si>
    <t>523PS0172</t>
  </si>
  <si>
    <t>Flood Creek ~1mi above Thomes Cr.</t>
  </si>
  <si>
    <t>524PS0342</t>
  </si>
  <si>
    <t>Cold Fork ~2mi below Panther Gulch</t>
  </si>
  <si>
    <t>526PS0948</t>
  </si>
  <si>
    <t>Ash Creek below Barber Cyn. Cr.</t>
  </si>
  <si>
    <t>526PS1036</t>
  </si>
  <si>
    <t>Pit River, NF ~3.2mi above Parker Cr.</t>
  </si>
  <si>
    <t>531PS0429</t>
  </si>
  <si>
    <t>Lone Tree Creek ~0.6mi above N. Austin Rd.</t>
  </si>
  <si>
    <t>534MLC108</t>
  </si>
  <si>
    <t>Mill Creek ~0.5mi above Hwy 108</t>
  </si>
  <si>
    <t>534RSCAGG</t>
  </si>
  <si>
    <t>Rose Creek ~1.5mi above Grub Gulch</t>
  </si>
  <si>
    <t>535PS0413</t>
  </si>
  <si>
    <t>Stanislaus River at Hwy 99</t>
  </si>
  <si>
    <t>535PS0431</t>
  </si>
  <si>
    <t>Deadman Creek ~0.5mi above Plainsberg Rd.</t>
  </si>
  <si>
    <t>536LLCACR</t>
  </si>
  <si>
    <t>Lily Creek ~0.3mi above Clavey River</t>
  </si>
  <si>
    <t>536TRMACC</t>
  </si>
  <si>
    <t>Tuolumne River, Middle above Cottonwood Cr.</t>
  </si>
  <si>
    <t>537ADCH41</t>
  </si>
  <si>
    <t>Alder Creek at Hwy 41</t>
  </si>
  <si>
    <t>537BLCABG</t>
  </si>
  <si>
    <t>Bull Creek ~0.7mi above Bonell Gulch Cr.</t>
  </si>
  <si>
    <t>540CQCBBR</t>
  </si>
  <si>
    <t>Chiquito Creek ~0.7mi below Beasore Rd.</t>
  </si>
  <si>
    <t>540PS0084</t>
  </si>
  <si>
    <t>Bear Creek ~1.1mi above Hilgard Branch</t>
  </si>
  <si>
    <t>540PS0258</t>
  </si>
  <si>
    <t>Stevenson Creek ~0.6mi above San Joaquin River</t>
  </si>
  <si>
    <t>540SJRMMC</t>
  </si>
  <si>
    <t>San Joaquin River, MF at Miller Crossing</t>
  </si>
  <si>
    <t>545FRE020</t>
  </si>
  <si>
    <t>San Joaquin River at Palm and Nees</t>
  </si>
  <si>
    <t>545MAD010</t>
  </si>
  <si>
    <t>San Joaquin River at Camp Pashayan</t>
  </si>
  <si>
    <t>545MAD011</t>
  </si>
  <si>
    <t>San Joaquin River at Skaggs Bridge</t>
  </si>
  <si>
    <t>551KIN060</t>
  </si>
  <si>
    <t>Kings River at Laton-Kingston Park</t>
  </si>
  <si>
    <t>552FRE510</t>
  </si>
  <si>
    <t>Kings River at Winton Park</t>
  </si>
  <si>
    <t>552FRE511</t>
  </si>
  <si>
    <t>Kings River at Reedley Beach</t>
  </si>
  <si>
    <t>552PS0284</t>
  </si>
  <si>
    <t>Dinkey Creek ~0.6mi above NF Kings River</t>
  </si>
  <si>
    <t>553KRMAPC</t>
  </si>
  <si>
    <t>Kaweah River above Paradise Cr.</t>
  </si>
  <si>
    <t>553KRMFHC</t>
  </si>
  <si>
    <t>Kaweah River, Marble Fk. ~0.2mi above Horse Cr.</t>
  </si>
  <si>
    <t>553KRNAYC</t>
  </si>
  <si>
    <t>Kaweah River, NF ~0.2mi above Yucca Cr.</t>
  </si>
  <si>
    <t>553KRSASC</t>
  </si>
  <si>
    <t>Kaweah River, SF above Squaw Cr.</t>
  </si>
  <si>
    <t>554CLCALK</t>
  </si>
  <si>
    <t>Clicks Creek ~1 above Little Kern River</t>
  </si>
  <si>
    <t>554NYCGWD</t>
  </si>
  <si>
    <t>Nobe Young Creek ~0.2mi above Great Western Divide Hwy</t>
  </si>
  <si>
    <t>554PMCABC</t>
  </si>
  <si>
    <t>Poison Meadow Creek ~1.2mi above Brush Cr.</t>
  </si>
  <si>
    <t>554PMCGWD</t>
  </si>
  <si>
    <t>Peppermint Creek ~0.8mi above Great Western Divide Hwy</t>
  </si>
  <si>
    <t>554PS0946</t>
  </si>
  <si>
    <t>Kern River, SF ~3.6mi below Bartolas Cr.</t>
  </si>
  <si>
    <t>Miner's Ravine at Whiskey Bar Road</t>
  </si>
  <si>
    <t>519LSAC30</t>
  </si>
  <si>
    <t>PG Creek @ Woodcreek Oaks Blvd</t>
  </si>
  <si>
    <t>519LSAC31</t>
  </si>
  <si>
    <t>PG Creek @ Crocker Ranch - West Outfall</t>
  </si>
  <si>
    <t>519LSAC32</t>
  </si>
  <si>
    <t>PG Creek @ Brewer Rd</t>
  </si>
  <si>
    <t>519LSAC33</t>
  </si>
  <si>
    <t>PG Creek @ near Pleasant Grove Rd</t>
  </si>
  <si>
    <t>519LSAC34</t>
  </si>
  <si>
    <t>Pleasant Grove Creek Tributary</t>
  </si>
  <si>
    <t>519LSAC35</t>
  </si>
  <si>
    <t>PG Ck (Crocker-Ranch East)</t>
  </si>
  <si>
    <t>519LSAC36</t>
  </si>
  <si>
    <t>Kaseberg Ck @ Timberose Rd</t>
  </si>
  <si>
    <t>519LSAC37</t>
  </si>
  <si>
    <t>Kaseberg Ck @ Green Grove Rd</t>
  </si>
  <si>
    <t>519LSAC38</t>
  </si>
  <si>
    <t>Kaseberg Ck @ Pleasant Grove Blvd.</t>
  </si>
  <si>
    <t>519LSAC39</t>
  </si>
  <si>
    <t>Kaseberg Ck (McAnally/Thunderbird Ct)</t>
  </si>
  <si>
    <t>519LSAC40</t>
  </si>
  <si>
    <t>Kaseberg CK @ confluence w/ SOT</t>
  </si>
  <si>
    <t>519LSAC41</t>
  </si>
  <si>
    <t>Kaseberg CK @ Cntry Club Blvd/McAnally</t>
  </si>
  <si>
    <t>519LSAC42</t>
  </si>
  <si>
    <t>Kaseberg Ck (Aylesbury Rd)</t>
  </si>
  <si>
    <t>519LSAC43</t>
  </si>
  <si>
    <t>Kaseberg Ck @ Caragh Rd</t>
  </si>
  <si>
    <t>519LSAC44</t>
  </si>
  <si>
    <t>SBPG Ck (d/s Blue Oaks Blvd)</t>
  </si>
  <si>
    <t>519LSAC45</t>
  </si>
  <si>
    <t>SBPG Ck @ Painted Desert Rd</t>
  </si>
  <si>
    <t>519LSAC46</t>
  </si>
  <si>
    <t>SBPG Ck @ Foothills Blvd</t>
  </si>
  <si>
    <t>519LSAC47</t>
  </si>
  <si>
    <t>SBPG Ck @ (N Fork @ Diamnd Oaks Blvd.)</t>
  </si>
  <si>
    <t>519LSAC48</t>
  </si>
  <si>
    <t>SBPG Ck @ (S Fork @ Diamnd Oaks Blvd.)</t>
  </si>
  <si>
    <t>519LSAC49</t>
  </si>
  <si>
    <t>Miner's Ravine (Boardman Canal @ Newcastle Rd.)</t>
  </si>
  <si>
    <t>519LSAC50</t>
  </si>
  <si>
    <t>Sump 104</t>
  </si>
  <si>
    <t>519LSAC51</t>
  </si>
  <si>
    <t>Sacramento R prior to American R confluence</t>
  </si>
  <si>
    <t>519LSAC53</t>
  </si>
  <si>
    <t>American R at Howe Ave Access</t>
  </si>
  <si>
    <t>519LSAC54</t>
  </si>
  <si>
    <t>American R at Discovery Park</t>
  </si>
  <si>
    <t>519LSAC61</t>
  </si>
  <si>
    <t>Dry Creek Tributary</t>
  </si>
  <si>
    <t>519MNRASR</t>
  </si>
  <si>
    <t>Miners Ravine</t>
  </si>
  <si>
    <t>519MRCBML</t>
  </si>
  <si>
    <t>Morrison Creek below Mather Lake</t>
  </si>
  <si>
    <t>519MRCJHY</t>
  </si>
  <si>
    <t>Morrison Creek Jackson Hwy</t>
  </si>
  <si>
    <t>519MRCMCR</t>
  </si>
  <si>
    <t>Morrison Creek McRoberts</t>
  </si>
  <si>
    <t>519MRCMDV</t>
  </si>
  <si>
    <t>Morrison Creek at Meadowview</t>
  </si>
  <si>
    <t>519MRCSPK</t>
  </si>
  <si>
    <t>Morrison Creek Sims Park</t>
  </si>
  <si>
    <t>519MRCSWT</t>
  </si>
  <si>
    <t>Morrison Creek South Watt Ave.</t>
  </si>
  <si>
    <t>519MSCAFR</t>
  </si>
  <si>
    <t>Morrison Creek above Florin Rd.</t>
  </si>
  <si>
    <t>519PGC08A</t>
  </si>
  <si>
    <t>Pleasant Grove Creek above Fiddyment Rd.</t>
  </si>
  <si>
    <t>519PGC09A</t>
  </si>
  <si>
    <t>Pleasant Grove Creek ~1.2mi above Fiddyment Rd.</t>
  </si>
  <si>
    <t>519PGC22A</t>
  </si>
  <si>
    <t>Pleasant Grove Creek SF ~0.3mi above Foothills Blvd</t>
  </si>
  <si>
    <t>519PGCASB</t>
  </si>
  <si>
    <t>Pleasant Grove Creek ~1.6mi above South Branch</t>
  </si>
  <si>
    <t>519PGCR01</t>
  </si>
  <si>
    <t>Pleasant Grove Creek ~0.4mi below Hwy 65</t>
  </si>
  <si>
    <t>519PGCR02</t>
  </si>
  <si>
    <t>Pleasant Grove Creek ~1.7mi above Fiddyment Rd.</t>
  </si>
  <si>
    <t>519PGCR03</t>
  </si>
  <si>
    <t>Pleasant Grove Creek ~0.8mi above Fiddyment Rd.</t>
  </si>
  <si>
    <t>519PGCR04</t>
  </si>
  <si>
    <t>Pleasant Grove Creek ~0.3mi above Kaseberg Creek</t>
  </si>
  <si>
    <t>519PGCR05</t>
  </si>
  <si>
    <t>Pleasant Grove Creek at Pettigrew Rd.</t>
  </si>
  <si>
    <t>519PGCR06</t>
  </si>
  <si>
    <t>Pleasant Grove Creek at Brewer Rd</t>
  </si>
  <si>
    <t>519PGCR07</t>
  </si>
  <si>
    <t>Pleasant Grove Creek at Fifield Rd</t>
  </si>
  <si>
    <t>519PGCR08</t>
  </si>
  <si>
    <t>Pleasant Grove Creek Trib 1 ~0.2mi above mainstem</t>
  </si>
  <si>
    <t>519PGCR09</t>
  </si>
  <si>
    <t>Pleasant Grove Creek Trib 2 ~0.2mi above mainstem</t>
  </si>
  <si>
    <t>519PGCR18</t>
  </si>
  <si>
    <t>Pleasant Grove Creek SF ~0.8mi above confluence</t>
  </si>
  <si>
    <t>519PGCR19</t>
  </si>
  <si>
    <t>Pleasant Grove Creek SF ~1.5mi above confluence</t>
  </si>
  <si>
    <t>519PGCR20</t>
  </si>
  <si>
    <t>Pleasant Grove Creek SF above Foothills Blvd</t>
  </si>
  <si>
    <t>519PGCR21</t>
  </si>
  <si>
    <t>Pleasant Grove Creek SF above Diamond Oaks Rd.</t>
  </si>
  <si>
    <t>519PGCR22</t>
  </si>
  <si>
    <t>Pleasant Grove Creek SF above Sierra View Country Club</t>
  </si>
  <si>
    <t>519PLA920</t>
  </si>
  <si>
    <t>Linda Creek at Champion Oaks</t>
  </si>
  <si>
    <t>519PLA921</t>
  </si>
  <si>
    <t>Linda Creek at Condor Court</t>
  </si>
  <si>
    <t>519PLA922</t>
  </si>
  <si>
    <t>Linda Creek at Oak Ridge</t>
  </si>
  <si>
    <t>519PLA930</t>
  </si>
  <si>
    <t>Auburn Ravine at Hwy 193 Bridge</t>
  </si>
  <si>
    <t>519PLA931</t>
  </si>
  <si>
    <t>Auburn Ravine at Joiner Parkway/1st Street</t>
  </si>
  <si>
    <t>**One set of Field Duplicates and Field Blanks are required per field run.  One lab duplicate and lab blank is required per ten samples for groups analyzing samples.</t>
  </si>
  <si>
    <t>***Site codes will be provided prior to start of sampling.  The format is BBBCCCNNN, where B = three digit basin code, C = County, and N = a site specific number.</t>
  </si>
  <si>
    <t>****The QA Samples will be collected at the first sampling site where the water body has flowing water.</t>
  </si>
  <si>
    <t>Dark gray cells are for information purposes</t>
  </si>
  <si>
    <t>Light gray cells are populated during field run set up</t>
  </si>
  <si>
    <t>Uncolored cells are populated during the field run</t>
  </si>
  <si>
    <t>Field Meter and Calibration Information</t>
  </si>
  <si>
    <t>Hydromodification Type</t>
  </si>
  <si>
    <t>Describe existing hydromodifications indicated above, such as a grade control, drainage pipes, bridge, culvert.</t>
  </si>
  <si>
    <t>If there is an IMMEDIATE (within range, potentially affecting sample) hydromodification; Is the hydromodification upstream/downstream/within area of sample; if there is no hydromodification, NA is appropriate.</t>
  </si>
  <si>
    <t>Light Breeze: Wind felt on face; leaves rustle; ordinary vanes moved by wind</t>
  </si>
  <si>
    <t>Light Air: Direction of wind shown by smoke drift, but not by wind vanes</t>
  </si>
  <si>
    <t>Gentle Breeze: Leaves and small twigs in constant motion; wind extends light flag</t>
  </si>
  <si>
    <t>Moderate Breeze: Raises dust and loose paper; small branches are moved.</t>
  </si>
  <si>
    <t>Fresh Breeze: Small trees in leaf begin to sway crested wavelets form on inland waters</t>
  </si>
  <si>
    <t>Strong Breeze: Large branches in motion; whistling heard in telegraph wires umbrellas used with difficulty</t>
  </si>
  <si>
    <t>Neargale: Whole trees in motion; inconvenience felt when walking against the wind</t>
  </si>
  <si>
    <t>Gale: Breaks Twigs and generally impedes progress</t>
  </si>
  <si>
    <t>Wind</t>
  </si>
  <si>
    <t>What is happening right now?</t>
  </si>
  <si>
    <t>Use scale 0-8; refer to the scales listed:</t>
  </si>
  <si>
    <t>Target Longitude:</t>
  </si>
  <si>
    <t>Target Latitude:</t>
  </si>
  <si>
    <t>+/- ft</t>
  </si>
  <si>
    <t>Precipitation/Runnoff
 (last 24 hrs)</t>
  </si>
  <si>
    <t>Starting Bank
 (facing downstream):</t>
  </si>
  <si>
    <t>Hydromodification
 Location:</t>
  </si>
  <si>
    <t>Left Bank</t>
  </si>
  <si>
    <t>Right Bank</t>
  </si>
  <si>
    <t>UpStream</t>
  </si>
  <si>
    <t>Down Stream</t>
  </si>
  <si>
    <t>Record Actual GPS coordinates</t>
  </si>
  <si>
    <t>Actual Latitude:</t>
  </si>
  <si>
    <t>Actual Longitude:</t>
  </si>
  <si>
    <t>Field Comments:</t>
  </si>
  <si>
    <t>Sample Failure Reason</t>
  </si>
  <si>
    <t>No Access</t>
  </si>
  <si>
    <t>Flooded</t>
  </si>
  <si>
    <t>Date:</t>
  </si>
  <si>
    <t>Pole       Hand
Pole &amp; beaker</t>
  </si>
  <si>
    <t>In general, is the waterbody being sampled wadeable to the average person at the point of sample?</t>
  </si>
  <si>
    <t>Other (explain)</t>
  </si>
  <si>
    <t xml:space="preserve">Please provide information on the meters you used to collect field measurements. If you are using the kits provided by the Central Valley Water Board, enter World Monitoring Day Kit for Meter Type and NA for the Calibration Date. </t>
  </si>
  <si>
    <t>Meter Type and Number</t>
  </si>
  <si>
    <t>Calibration Date</t>
  </si>
  <si>
    <t>Notes</t>
  </si>
  <si>
    <t>Bac
100ml</t>
  </si>
  <si>
    <t>Crypto
500ml</t>
  </si>
  <si>
    <t>AGPRO_R5S_2010</t>
  </si>
  <si>
    <t>StS Run 1</t>
  </si>
  <si>
    <t>RB5_StS_05_FY1011</t>
  </si>
  <si>
    <t>Within Sample Boundry</t>
  </si>
  <si>
    <t>StationCode</t>
  </si>
  <si>
    <t>TargetLatitude</t>
  </si>
  <si>
    <t>TargetLongitude</t>
  </si>
  <si>
    <t>StationName</t>
  </si>
  <si>
    <t>519AMNDVY</t>
  </si>
  <si>
    <t>519LSAC52</t>
  </si>
  <si>
    <t>514SAC012</t>
  </si>
  <si>
    <t>American River at Hagan Community Park</t>
  </si>
  <si>
    <t>519SAC103</t>
  </si>
  <si>
    <t>American River at Harrington Street</t>
  </si>
  <si>
    <t>514SAC009</t>
  </si>
  <si>
    <t>American River at North 10th Street</t>
  </si>
  <si>
    <t>519SAC102</t>
  </si>
  <si>
    <t>American River at River Bend Park</t>
  </si>
  <si>
    <t>514SAC011</t>
  </si>
  <si>
    <t>American River at Watt Ave Bridge</t>
  </si>
  <si>
    <t>Retrieve your station list from the CV RDC database and put into the StationCodeLookup tab.  These columns will be automatically copied to the station name and lat/long data in the other tabs.</t>
  </si>
  <si>
    <t>Fill out Calibration tab (light gray cells):  These entries will be automatically copied to the field sheet tabs (FS_1 to FS_10)</t>
  </si>
  <si>
    <t>Berry Creek ~0.4mi below Hwy 49</t>
  </si>
  <si>
    <t>518CE0626</t>
  </si>
  <si>
    <t>Greenhorn Creek above Spanish Creek</t>
  </si>
  <si>
    <t>518CE0879</t>
  </si>
  <si>
    <t>Indian Creek ~0.5mi above Hwy 207</t>
  </si>
  <si>
    <t>518CE0895</t>
  </si>
  <si>
    <t>Perry Creek ~0.6mi above Hwy 49</t>
  </si>
  <si>
    <t>518CLCH49</t>
  </si>
  <si>
    <t>Cold Creek upper - above Hwy 49/89</t>
  </si>
  <si>
    <t>518CLSAMR</t>
  </si>
  <si>
    <t>Corral Spring At main road</t>
  </si>
  <si>
    <t>518CPCRCR</t>
  </si>
  <si>
    <t>Chips Creek</t>
  </si>
  <si>
    <t>518CR2xxx</t>
  </si>
  <si>
    <t>Cunningham Ravive Diversion Upstream</t>
  </si>
  <si>
    <t>518CWCHWT</t>
  </si>
  <si>
    <t>Cow Creek Cow headwater</t>
  </si>
  <si>
    <t>518CWCLCW</t>
  </si>
  <si>
    <t>Cow Creek Lower Cow</t>
  </si>
  <si>
    <t>518CWCMCW</t>
  </si>
  <si>
    <t>Cow Creek Middle Cow</t>
  </si>
  <si>
    <t>518CWCUCW</t>
  </si>
  <si>
    <t>Cow Creek Upper Cow</t>
  </si>
  <si>
    <t>518DCMxxx</t>
  </si>
  <si>
    <t>Deer Creek Clairveaux Monastery</t>
  </si>
  <si>
    <t>518DMCAMR</t>
  </si>
  <si>
    <t>Desmona Creek At main road</t>
  </si>
  <si>
    <t>518EBABNF</t>
  </si>
  <si>
    <t>East Branch North Fork Feather River above North Fork Feather River</t>
  </si>
  <si>
    <t>518FCA059</t>
  </si>
  <si>
    <t>Feather River above Rock Creek Res.</t>
  </si>
  <si>
    <t>518FCA075</t>
  </si>
  <si>
    <t>Little Schnider Creek ~1.8mi above Meadow Valley Cr.</t>
  </si>
  <si>
    <t>518FMCBMR</t>
  </si>
  <si>
    <t>Freeman Creek ~0.7mi below Main Rd.</t>
  </si>
  <si>
    <t>518FMCHWT</t>
  </si>
  <si>
    <t>Freeman Creek Freeman headwater</t>
  </si>
  <si>
    <t>518FMCLFM</t>
  </si>
  <si>
    <t>Freeman Creek Lower Freeman</t>
  </si>
  <si>
    <t>518FMCMFM</t>
  </si>
  <si>
    <t>Freeman Creek Middle Freeman</t>
  </si>
  <si>
    <t>518FMCUFM</t>
  </si>
  <si>
    <t>Freeman Creek Upper Freeman</t>
  </si>
  <si>
    <t>518FRAFFx</t>
  </si>
  <si>
    <t>Fall River Upstream from Feather Falls.</t>
  </si>
  <si>
    <t>518FRAOxx</t>
  </si>
  <si>
    <t>Feather River At Oroville.</t>
  </si>
  <si>
    <t>518FRCALC</t>
  </si>
  <si>
    <t>Ferris Creek ~1.7mi above Last Chance Cr.</t>
  </si>
  <si>
    <t>518FRMFNM</t>
  </si>
  <si>
    <t>Feather River Middle Fork Near Merrimac.</t>
  </si>
  <si>
    <t>518FRNFPP</t>
  </si>
  <si>
    <t>Feather River North Fork Downstream from the POE pump-house</t>
  </si>
  <si>
    <t>518FRSFAP</t>
  </si>
  <si>
    <t>Feather River South Fork Above Ponderosa reservoir</t>
  </si>
  <si>
    <t>518FTRA23</t>
  </si>
  <si>
    <t>Feather River, MF County Road A23 Bridge</t>
  </si>
  <si>
    <t>518FTRAGC</t>
  </si>
  <si>
    <t>Feather River, MF above Grizzly Creek</t>
  </si>
  <si>
    <t>518FYSNFC</t>
  </si>
  <si>
    <t>Fairy Spring Near Freeman Creek</t>
  </si>
  <si>
    <t>518GC1xxx</t>
  </si>
  <si>
    <t>Glen Creek Upstream from Glen RD.</t>
  </si>
  <si>
    <t>518GCGRRx</t>
  </si>
  <si>
    <t>Galen Creek at Galen Ridge Road.</t>
  </si>
  <si>
    <t>518GHCAAV</t>
  </si>
  <si>
    <t>Greenhorn Creek above American Valley</t>
  </si>
  <si>
    <t>518GHCCRB</t>
  </si>
  <si>
    <t>Greenhorn Creek Chandler Road Bridge</t>
  </si>
  <si>
    <t>518GMSBMR</t>
  </si>
  <si>
    <t>Grizzly Meadow Spring Below main road</t>
  </si>
  <si>
    <t>518GRCAMM</t>
  </si>
  <si>
    <t>Goodrich Creek above McKenzie Meadows</t>
  </si>
  <si>
    <t>518GRCH36</t>
  </si>
  <si>
    <t>Goodrich Creek Hwy 36 Bridge</t>
  </si>
  <si>
    <t>518GRCLWR</t>
  </si>
  <si>
    <t>Goodrich Creek Lower</t>
  </si>
  <si>
    <t>518GRDICH</t>
  </si>
  <si>
    <t>Goodrich Creek</t>
  </si>
  <si>
    <t>518GRNHRN</t>
  </si>
  <si>
    <t>Greenhorn Creek</t>
  </si>
  <si>
    <t>518GZC001</t>
  </si>
  <si>
    <t>Grizzly Creek Reach 1 below Grizzly Forebay</t>
  </si>
  <si>
    <t>518GZC002</t>
  </si>
  <si>
    <t>Grizzly Creek Reach 2 below Grizzly Forebay</t>
  </si>
  <si>
    <t>518GZC003</t>
  </si>
  <si>
    <t>Grizzly Creek Reach 3 below Grizzly Forebay</t>
  </si>
  <si>
    <t>518GZC004</t>
  </si>
  <si>
    <t>Grizzly Creek Reach 4 below Grizzly Forebay</t>
  </si>
  <si>
    <t>518GZC2BM</t>
  </si>
  <si>
    <t>Grizzly Creek ~2mi below dam</t>
  </si>
  <si>
    <t>518GZCA4X</t>
  </si>
  <si>
    <t>Grizzly Creek At 4x4 crossing</t>
  </si>
  <si>
    <t>518GZCAIP</t>
  </si>
  <si>
    <t>Grizzly  Creek above Ice Pond</t>
  </si>
  <si>
    <t>518GZCBDM</t>
  </si>
  <si>
    <t>Grizzly Creek below dam</t>
  </si>
  <si>
    <t>518GZCBMR</t>
  </si>
  <si>
    <t>Grizzly Creek Below main road</t>
  </si>
  <si>
    <t>518GZCMGZ</t>
  </si>
  <si>
    <t>Grizzly Creek Middle Grizzly</t>
  </si>
  <si>
    <t>518GZCUGZ</t>
  </si>
  <si>
    <t>Grizzly Creek Upper Grizzly</t>
  </si>
  <si>
    <t>518GZCUPx</t>
  </si>
  <si>
    <t>Grizzly Creek above Grizzly Forebay</t>
  </si>
  <si>
    <t>518HSS112</t>
  </si>
  <si>
    <t>Hillside Spring at Hwy 112</t>
  </si>
  <si>
    <t>518INABSP</t>
  </si>
  <si>
    <t>Indian Creek above Spanish Creek</t>
  </si>
  <si>
    <t>518INCATB</t>
  </si>
  <si>
    <t>Indian Creek Arlington Bridge</t>
  </si>
  <si>
    <t>518INDTVL</t>
  </si>
  <si>
    <t>Indian Creek at Taylorsville Bridge</t>
  </si>
  <si>
    <t>518INFLBR</t>
  </si>
  <si>
    <t>Indian Creek Flournoy Bridge</t>
  </si>
  <si>
    <t>518JAMISN</t>
  </si>
  <si>
    <t>Jamison Creek</t>
  </si>
  <si>
    <t>518JKCAMR</t>
  </si>
  <si>
    <t>Jenkins Creek At main road</t>
  </si>
  <si>
    <t>518LCBWMX</t>
  </si>
  <si>
    <t>West Squaw Creek Below Weil Tributary</t>
  </si>
  <si>
    <t>506WSC5xx</t>
  </si>
  <si>
    <t>West Squaw Creek Below Shasta King Mine</t>
  </si>
  <si>
    <t>506WSC6xx</t>
  </si>
  <si>
    <t>West Squaw Creek Below North Fork</t>
  </si>
  <si>
    <t>506WSC7xx</t>
  </si>
  <si>
    <t>West Squaw Creek Mouth of mainstem</t>
  </si>
  <si>
    <t>507BCH44x</t>
  </si>
  <si>
    <t>Bear Creek Hwy 44, 3mi E Millville</t>
  </si>
  <si>
    <t>507BCMRxx</t>
  </si>
  <si>
    <t>Battle Creek NF Manton Road</t>
  </si>
  <si>
    <t>507BCNF44</t>
  </si>
  <si>
    <t>Battle Creek NF Hwy 44</t>
  </si>
  <si>
    <t>507BCNFPW</t>
  </si>
  <si>
    <t>Bear Creek, NF Ponderosa Way, 6mi N Hwy 44</t>
  </si>
  <si>
    <t>507BCNFWH</t>
  </si>
  <si>
    <t>Battle Creek North Fork Wilson Hill Road</t>
  </si>
  <si>
    <t>507BCSFBM</t>
  </si>
  <si>
    <t>Bailey Creek, SF</t>
  </si>
  <si>
    <t>507BCSFPW</t>
  </si>
  <si>
    <t>Bear Creek, SF Ponderosa Way, 2mi N Hwy 44</t>
  </si>
  <si>
    <t>507CCCMxx</t>
  </si>
  <si>
    <t>Cow Creek Coronado Mine</t>
  </si>
  <si>
    <t>507CCPWxx</t>
  </si>
  <si>
    <t>Clover Creek @Ponderosa way</t>
  </si>
  <si>
    <t>507CE0181</t>
  </si>
  <si>
    <t>Oak Run Creek ~3.6mi above Tracy Creek</t>
  </si>
  <si>
    <t>507CE0581</t>
  </si>
  <si>
    <t>Balley Creek ~1.5mi above NF Battle Creek</t>
  </si>
  <si>
    <t>507CLCORF</t>
  </si>
  <si>
    <t>Clover Creek Oak Run to Fern Rd. 0.5mi N Clover Cr. Rd.</t>
  </si>
  <si>
    <t>507NCCBRR</t>
  </si>
  <si>
    <t>Cow Creek, North 1.5mi E Buzzard Roost Rd.</t>
  </si>
  <si>
    <t>507NCCH29</t>
  </si>
  <si>
    <t>Cow Creek, North Hwy 299 at Ingot</t>
  </si>
  <si>
    <t>507OCCFRx</t>
  </si>
  <si>
    <t>Old Cow creek Old Cow Creek @Fern Rd.</t>
  </si>
  <si>
    <t>507OCCPHx</t>
  </si>
  <si>
    <t>Cow Creek, Old Fern Rd. near Powerhouse</t>
  </si>
  <si>
    <t>507OCCSWH</t>
  </si>
  <si>
    <t>Cow Creek, Old 1.5mi S Whitmore Rd.</t>
  </si>
  <si>
    <t>507OCCWHR</t>
  </si>
  <si>
    <t>Cow Creek, Old Whitmore Rd., 2mi S of South Cow Cr. Rd.</t>
  </si>
  <si>
    <t>507OCCWRx</t>
  </si>
  <si>
    <t>Cow Creek Whitmore Road</t>
  </si>
  <si>
    <t>507ORCORR</t>
  </si>
  <si>
    <t>Oak Run Creek Oak Run Rd. 2mi S Oak Run to Fern Rd.</t>
  </si>
  <si>
    <t>507ORCPRx</t>
  </si>
  <si>
    <t>Oak Run Creek Phillips Rd. N of Oak Run to Fern Rd.</t>
  </si>
  <si>
    <t>507PMC074</t>
  </si>
  <si>
    <t>McCumber Reservoir</t>
  </si>
  <si>
    <t>507PNB130</t>
  </si>
  <si>
    <t>North Battle Creek Reservoir</t>
  </si>
  <si>
    <t>507PS0122</t>
  </si>
  <si>
    <t>Battle Creek, SF below Ripley Creek</t>
  </si>
  <si>
    <t>507PS0142</t>
  </si>
  <si>
    <t>Little Cow Creek ~2.3mi above Woodman Cr.</t>
  </si>
  <si>
    <t>507PS0206</t>
  </si>
  <si>
    <t>South Cow Creek ~2mi below Mill Cr.</t>
  </si>
  <si>
    <t>507SCCASC</t>
  </si>
  <si>
    <t>Cow Creek, South Above S. Cow Cr. Rd.</t>
  </si>
  <si>
    <t>507SCCBSC</t>
  </si>
  <si>
    <t>Cow Creek, South Below S. Cow Cr. Rd.</t>
  </si>
  <si>
    <t>507SCCEO4</t>
  </si>
  <si>
    <t>Cow Creek, South 5mi E Old 44 Dr., 0.25mi N S. Cow Cr. Rd.</t>
  </si>
  <si>
    <t>507SCCPWx</t>
  </si>
  <si>
    <t>Cow Creek, South at Ponderosa Way</t>
  </si>
  <si>
    <t>507SED021</t>
  </si>
  <si>
    <t>Martin Creek 21</t>
  </si>
  <si>
    <t>Feather River Middle Fork @ Sloat</t>
  </si>
  <si>
    <t>518PLU902</t>
  </si>
  <si>
    <t>Spanish Creek at Keddie Resort Road</t>
  </si>
  <si>
    <t>518PNDOHR</t>
  </si>
  <si>
    <t>Pond Old House Creek Rd. East Side of Rd.</t>
  </si>
  <si>
    <t>518POV021</t>
  </si>
  <si>
    <t>Lake Oroville</t>
  </si>
  <si>
    <t>518PRCH89</t>
  </si>
  <si>
    <t>Perry Creek Hwy 89 Bridge</t>
  </si>
  <si>
    <t>518PS0001</t>
  </si>
  <si>
    <t>French Creek</t>
  </si>
  <si>
    <t>518PS0017</t>
  </si>
  <si>
    <t>South Branch Middle Fork Feather River</t>
  </si>
  <si>
    <t>518PS0029</t>
  </si>
  <si>
    <t>Last Chance Creek ~2.6mi above Red Clover Cr.</t>
  </si>
  <si>
    <t>518PS0033</t>
  </si>
  <si>
    <t>Schneider Creek ~1.5mi above Meadow Valley Cr.</t>
  </si>
  <si>
    <t>518PS0045</t>
  </si>
  <si>
    <t>Cashman Creek ~0.5mi above Spanish Cr.</t>
  </si>
  <si>
    <t>518PS0073</t>
  </si>
  <si>
    <t>Lookout Creek ~3.3mi above Ltl. Last Chance Cr.</t>
  </si>
  <si>
    <t>518RCABIN</t>
  </si>
  <si>
    <t>Red Clover Creek above Indian Creek</t>
  </si>
  <si>
    <t>518RCCBCB</t>
  </si>
  <si>
    <t>Red Clover Creek below Chase Bridge</t>
  </si>
  <si>
    <t>518RCCST1</t>
  </si>
  <si>
    <t>Red Clover Creek ~4mi above Chase Bridge</t>
  </si>
  <si>
    <t>518RCCST2</t>
  </si>
  <si>
    <t>Red Clover Creek ~2.5mi above Chase Bridge</t>
  </si>
  <si>
    <t>518RCCST3</t>
  </si>
  <si>
    <t>Red Clover Creek ~1.4mi above Chase Bridge</t>
  </si>
  <si>
    <t>518RCNAPC</t>
  </si>
  <si>
    <t>Rice Creek, North Arm</t>
  </si>
  <si>
    <t>518RGSAUR</t>
  </si>
  <si>
    <t>Ridge Spring Above upper road</t>
  </si>
  <si>
    <t>518ROCKSP</t>
  </si>
  <si>
    <t>Rock Creek Spanish Tributary</t>
  </si>
  <si>
    <t>518RSCABR</t>
  </si>
  <si>
    <t>Ridge Spring Creek At back road</t>
  </si>
  <si>
    <t>518SED013</t>
  </si>
  <si>
    <t>Butt Creek 13</t>
  </si>
  <si>
    <t>518SED015</t>
  </si>
  <si>
    <t>Feather River (North Fork) 15</t>
  </si>
  <si>
    <t>518SED030</t>
  </si>
  <si>
    <t>Warner Creek 30</t>
  </si>
  <si>
    <t>518SED079</t>
  </si>
  <si>
    <t>Cascade Creek 79</t>
  </si>
  <si>
    <t>518SED080</t>
  </si>
  <si>
    <t>Fall Creek 80</t>
  </si>
  <si>
    <t>518SED081</t>
  </si>
  <si>
    <t>Goodrich Creek 81</t>
  </si>
  <si>
    <t>518SED082</t>
  </si>
  <si>
    <t>Jamison Creek 82</t>
  </si>
  <si>
    <t>518SED085</t>
  </si>
  <si>
    <t>Nelson Cr 85</t>
  </si>
  <si>
    <t>518SED086</t>
  </si>
  <si>
    <t>Onion Vally Creek 86</t>
  </si>
  <si>
    <t>518SED089</t>
  </si>
  <si>
    <t>Poplar Creek 89</t>
  </si>
  <si>
    <t>518SED090</t>
  </si>
  <si>
    <t>Spanish Cr 90</t>
  </si>
  <si>
    <t>518SED091</t>
  </si>
  <si>
    <t>Sulfer Creek 91</t>
  </si>
  <si>
    <t>518SED093</t>
  </si>
  <si>
    <t>Wolf Cr 93</t>
  </si>
  <si>
    <t>518SED104</t>
  </si>
  <si>
    <t>Meadow Valley Creek 104</t>
  </si>
  <si>
    <t>518SMTLKx</t>
  </si>
  <si>
    <t>Summit Lake Grizzly Valley</t>
  </si>
  <si>
    <t>518SNC112</t>
  </si>
  <si>
    <t>Snow Creek above Hwy 112</t>
  </si>
  <si>
    <t>518SNCSVB</t>
  </si>
  <si>
    <t>Smithneck Creek Sierra Vista Bridge</t>
  </si>
  <si>
    <t>518SPABGR</t>
  </si>
  <si>
    <t>Spanish Creek above Greenhorn Creek</t>
  </si>
  <si>
    <t>518SPABIN</t>
  </si>
  <si>
    <t>Spanish Creek above Indian Creek</t>
  </si>
  <si>
    <t>518SPCBGC</t>
  </si>
  <si>
    <t>Spanish Creek below Greenhorn Creek</t>
  </si>
  <si>
    <t>518SPCCRB</t>
  </si>
  <si>
    <t>Spanish Creek Chandler Road Bridge</t>
  </si>
  <si>
    <t>518SPCH70</t>
  </si>
  <si>
    <t>Spanish Creek Hwy 70/89 Bridge</t>
  </si>
  <si>
    <t>518SULFUR</t>
  </si>
  <si>
    <t>Sulphur Creek</t>
  </si>
  <si>
    <t>518SUT001</t>
  </si>
  <si>
    <t>Feather River at Beckworth River Front Park (5th Street Bridge)</t>
  </si>
  <si>
    <t>518TB0254</t>
  </si>
  <si>
    <t>Lower Bucks Lake</t>
  </si>
  <si>
    <t>518TG0209</t>
  </si>
  <si>
    <t>Green Island Lake</t>
  </si>
  <si>
    <t>518TK0033</t>
  </si>
  <si>
    <t>Kunkle Reservoir</t>
  </si>
  <si>
    <t>518TNCABC</t>
  </si>
  <si>
    <t>Turner Creek above Bonta Creek</t>
  </si>
  <si>
    <t>518TP0142</t>
  </si>
  <si>
    <t>Ponderosa Reservoir</t>
  </si>
  <si>
    <t>518UNCABR</t>
  </si>
  <si>
    <t>Unnamed creek At back road</t>
  </si>
  <si>
    <t>518UNCECC</t>
  </si>
  <si>
    <t>Unnamed Creek ~1mi E Cow Creek</t>
  </si>
  <si>
    <t>518UNSAMH</t>
  </si>
  <si>
    <t>Unnamed Spring at Middle House Site</t>
  </si>
  <si>
    <t>518UNSARS</t>
  </si>
  <si>
    <t>Unnamed Spring Above Ridge Spring</t>
  </si>
  <si>
    <t>518UNSEOH</t>
  </si>
  <si>
    <t>Susulus Spring ~1.2mi E Old House Cr.</t>
  </si>
  <si>
    <t>518UNSLTP</t>
  </si>
  <si>
    <t>Unnamed Spring West of Lightning Tree Point</t>
  </si>
  <si>
    <t>518UNSNHS</t>
  </si>
  <si>
    <t>Unnamed Spring ~0.75mi N Hillside Spring</t>
  </si>
  <si>
    <t>518UNSSHS</t>
  </si>
  <si>
    <t>Unnamed Spring South Hillside Spring</t>
  </si>
  <si>
    <t>518UNSSSL</t>
  </si>
  <si>
    <t>Unnamed Spring South of Summit Lake</t>
  </si>
  <si>
    <t>518WBFRNP</t>
  </si>
  <si>
    <t>Feather River West Branch Upstream from lake Oroville</t>
  </si>
  <si>
    <t>518WE0521</t>
  </si>
  <si>
    <t>Jamison Creek 1.3 miles upstream from middle fork Feather River</t>
  </si>
  <si>
    <t>518WFCAPK</t>
  </si>
  <si>
    <t>Wolf Creek above park</t>
  </si>
  <si>
    <t>518WLCBCP</t>
  </si>
  <si>
    <t>Willow Creek below Conklin Park</t>
  </si>
  <si>
    <t>518WLFGRN</t>
  </si>
  <si>
    <t>Wolf Creek at Greenville</t>
  </si>
  <si>
    <t>519250sxx</t>
  </si>
  <si>
    <t>Unnamed Canal 250s</t>
  </si>
  <si>
    <t>51946sxxx</t>
  </si>
  <si>
    <t xml:space="preserve">Bunkham Slough </t>
  </si>
  <si>
    <t>51956sxxx</t>
  </si>
  <si>
    <t>Unnamed Canal 56s</t>
  </si>
  <si>
    <t>519AC0001</t>
  </si>
  <si>
    <t>Arcade Creek 1</t>
  </si>
  <si>
    <t>519AC0002</t>
  </si>
  <si>
    <t>Arcade Creek 2</t>
  </si>
  <si>
    <t>519AC0003</t>
  </si>
  <si>
    <t>Arcade Creek 3</t>
  </si>
  <si>
    <t>519AC0004</t>
  </si>
  <si>
    <t>Arcade Creek 4</t>
  </si>
  <si>
    <t>519AC0005</t>
  </si>
  <si>
    <t>Arcade Creek 5</t>
  </si>
  <si>
    <t>519AC0006</t>
  </si>
  <si>
    <t>Arcade Creek 6</t>
  </si>
  <si>
    <t>519AC0008</t>
  </si>
  <si>
    <t>Arcade Creek 8</t>
  </si>
  <si>
    <t>519AC0009</t>
  </si>
  <si>
    <t>Pit @ Stone Coal Valley bridge</t>
  </si>
  <si>
    <t>526P00010</t>
  </si>
  <si>
    <t>Pit @ Malacha</t>
  </si>
  <si>
    <t>526P00011</t>
  </si>
  <si>
    <t>Pit @ So. Fork Pit below Jess V.</t>
  </si>
  <si>
    <t>526P00012</t>
  </si>
  <si>
    <t>Pit @ South Fork Flournoy</t>
  </si>
  <si>
    <t>526P00013</t>
  </si>
  <si>
    <t>North Fork Pit at Estes St</t>
  </si>
  <si>
    <t>526P00014</t>
  </si>
  <si>
    <t>South Fork Pit at Hwy 395</t>
  </si>
  <si>
    <t>526PBL034</t>
  </si>
  <si>
    <t>Big Lake</t>
  </si>
  <si>
    <t>526PBL114</t>
  </si>
  <si>
    <t>Butte Lake</t>
  </si>
  <si>
    <t>526PCR029</t>
  </si>
  <si>
    <t>Reservoir C</t>
  </si>
  <si>
    <t>526PDR085</t>
  </si>
  <si>
    <t>Duncan Reservoir</t>
  </si>
  <si>
    <t>526PIR045</t>
  </si>
  <si>
    <t>Iron Canyon Reservoir</t>
  </si>
  <si>
    <t>526PKCR31</t>
  </si>
  <si>
    <t>Parker Creek, North Fork at FS road 31</t>
  </si>
  <si>
    <t>526PLB101</t>
  </si>
  <si>
    <t>Lake Britton</t>
  </si>
  <si>
    <t>526PML141</t>
  </si>
  <si>
    <t>Medicine Lake</t>
  </si>
  <si>
    <t>526PR395x</t>
  </si>
  <si>
    <t>Pit River North Fork Hwy 395, 8mi NE Alturas</t>
  </si>
  <si>
    <t>526PRCR40</t>
  </si>
  <si>
    <t>Pit River County Route 404, at Pittville</t>
  </si>
  <si>
    <t>526PRCR54</t>
  </si>
  <si>
    <t>Pit River South Fork at County Route 54</t>
  </si>
  <si>
    <t>526PRCR64</t>
  </si>
  <si>
    <t>Pit River South Fork County Route 64, 3.5mi E Likely</t>
  </si>
  <si>
    <t>526PRCR70</t>
  </si>
  <si>
    <t>Pit River County Rd. 70, 2.5mi E Canby</t>
  </si>
  <si>
    <t>526PRR91x</t>
  </si>
  <si>
    <t>Pit River County Route 91 near lookout</t>
  </si>
  <si>
    <t>526PS0072</t>
  </si>
  <si>
    <t>Ash Creek</t>
  </si>
  <si>
    <t>526PS0076</t>
  </si>
  <si>
    <t>Mill Creek 76</t>
  </si>
  <si>
    <t>526PS0220</t>
  </si>
  <si>
    <t>Burney Creek 220</t>
  </si>
  <si>
    <t>526PS0228</t>
  </si>
  <si>
    <t>Egg Lake Slough</t>
  </si>
  <si>
    <t>526PS0344</t>
  </si>
  <si>
    <t>Turner Creek ~0.8mi above Pit River.</t>
  </si>
  <si>
    <t>526PS0356</t>
  </si>
  <si>
    <t>Egg Lake Slough ~0.3mi SE Kramer Rd.</t>
  </si>
  <si>
    <t>526PS0396</t>
  </si>
  <si>
    <t>Fitzhugh Creek ~4mi above Lyneta Rd.</t>
  </si>
  <si>
    <t>526PS0440</t>
  </si>
  <si>
    <t>Pit River, SF below Old Blue Lakes Rd.</t>
  </si>
  <si>
    <t>526PS0472</t>
  </si>
  <si>
    <t>Pine Creek ~2mi W County Rd. 57</t>
  </si>
  <si>
    <t>526PS0504</t>
  </si>
  <si>
    <t>East Creek below S Warner Rd.</t>
  </si>
  <si>
    <t>526PS0600</t>
  </si>
  <si>
    <t>Westlake Creek ~0.75mi above Hwy 299</t>
  </si>
  <si>
    <t>526PS0632</t>
  </si>
  <si>
    <t>Cedar Creek ~0.5mi above Deep Cyn. Cr.</t>
  </si>
  <si>
    <t>526PS0728</t>
  </si>
  <si>
    <t>Pit River, SF ~1mi below Jones Ln.</t>
  </si>
  <si>
    <t>526PS0740</t>
  </si>
  <si>
    <t>Pit River ~3.8mi below Bull Run Slough</t>
  </si>
  <si>
    <t>526PS0756</t>
  </si>
  <si>
    <t>Ash Creek ~2.6mi below Hwy 139</t>
  </si>
  <si>
    <t>526PS0764</t>
  </si>
  <si>
    <t>Little Roaring Creek ~1.4mi above Pit River</t>
  </si>
  <si>
    <t>526PS0808</t>
  </si>
  <si>
    <t>Witcher Creek ~1mi above Clover Swale Cr.</t>
  </si>
  <si>
    <t>526PSCBBL</t>
  </si>
  <si>
    <t>Parsnip Creek</t>
  </si>
  <si>
    <t>526PSL002</t>
  </si>
  <si>
    <t>Silver Lake_Reg5</t>
  </si>
  <si>
    <t>526SC0003</t>
  </si>
  <si>
    <t>Spring Cr @ Spring Cr Rd bridge</t>
  </si>
  <si>
    <t>526SED012</t>
  </si>
  <si>
    <t>Burney Creek 12</t>
  </si>
  <si>
    <t>526SED017</t>
  </si>
  <si>
    <t>Hatchet Creek 17</t>
  </si>
  <si>
    <t>526SED088</t>
  </si>
  <si>
    <t>Pit River (South Fork) 88</t>
  </si>
  <si>
    <t>526SED100</t>
  </si>
  <si>
    <t>Hat Creek 100</t>
  </si>
  <si>
    <t>526T00001</t>
  </si>
  <si>
    <t>Upper Thomas/Thomas Creek</t>
  </si>
  <si>
    <t>526T00002</t>
  </si>
  <si>
    <t>Lower Thomas Creek</t>
  </si>
  <si>
    <t>526T00003</t>
  </si>
  <si>
    <t>Upper Parker Creek</t>
  </si>
  <si>
    <t>526T00004</t>
  </si>
  <si>
    <t>Middle Parker Creek</t>
  </si>
  <si>
    <t>526T00005</t>
  </si>
  <si>
    <t>Lower Fitzhugh Creek</t>
  </si>
  <si>
    <t>526T00006</t>
  </si>
  <si>
    <t>Upper Fitzhugh Creek</t>
  </si>
  <si>
    <t>526T00007</t>
  </si>
  <si>
    <t>Upper Mill Creek</t>
  </si>
  <si>
    <t>526T00008</t>
  </si>
  <si>
    <t>Lower Mill Creek</t>
  </si>
  <si>
    <t>526T00009</t>
  </si>
  <si>
    <t>Upper East Creek</t>
  </si>
  <si>
    <t>526T00010</t>
  </si>
  <si>
    <t>Middle East Creek</t>
  </si>
  <si>
    <t>526T00011</t>
  </si>
  <si>
    <t>Upper Canyon Creek</t>
  </si>
  <si>
    <t>526T00012</t>
  </si>
  <si>
    <t>Lower Canyon Creek</t>
  </si>
  <si>
    <t>526T00013</t>
  </si>
  <si>
    <t>Upper Rattlesnake Creek</t>
  </si>
  <si>
    <t>526T00014</t>
  </si>
  <si>
    <t>Lower Rattlesnake Creek</t>
  </si>
  <si>
    <t>526T00015</t>
  </si>
  <si>
    <t>Upper Turner Creek</t>
  </si>
  <si>
    <t>526T00016</t>
  </si>
  <si>
    <t>Middle Turner Creek</t>
  </si>
  <si>
    <t>526T00017</t>
  </si>
  <si>
    <t>Lower Turner Creek</t>
  </si>
  <si>
    <t>526T00020</t>
  </si>
  <si>
    <t>Rush Creek</t>
  </si>
  <si>
    <t>526T00021</t>
  </si>
  <si>
    <t>Lower Rush Creek</t>
  </si>
  <si>
    <t>526T00022</t>
  </si>
  <si>
    <t>Upper Ash Creek</t>
  </si>
  <si>
    <t>526T00024</t>
  </si>
  <si>
    <t>Lower Ash Creek</t>
  </si>
  <si>
    <t>526T00025</t>
  </si>
  <si>
    <t>Ash Creek WA</t>
  </si>
  <si>
    <t>526T00026</t>
  </si>
  <si>
    <t>Upper Willow Creek</t>
  </si>
  <si>
    <t>526T00027</t>
  </si>
  <si>
    <t>Middle Willow Creek</t>
  </si>
  <si>
    <t>526T00028</t>
  </si>
  <si>
    <t>Lower Willow Creek</t>
  </si>
  <si>
    <t>526T00029</t>
  </si>
  <si>
    <t>Upper Horse Creek</t>
  </si>
  <si>
    <t>526T00030</t>
  </si>
  <si>
    <t>Middle Horse Creek</t>
  </si>
  <si>
    <t>526T00031</t>
  </si>
  <si>
    <t>Lower Horse Creek</t>
  </si>
  <si>
    <t>526T00032</t>
  </si>
  <si>
    <t>Middle Beaver Creek</t>
  </si>
  <si>
    <t>526T00033</t>
  </si>
  <si>
    <t>Lower Beaver Creek</t>
  </si>
  <si>
    <t>526T00034</t>
  </si>
  <si>
    <t>Burney Creek</t>
  </si>
  <si>
    <t>526T00035</t>
  </si>
  <si>
    <t>Hat Creek</t>
  </si>
  <si>
    <t>526T0034B</t>
  </si>
  <si>
    <t>Site</t>
  </si>
  <si>
    <t>Dry</t>
  </si>
  <si>
    <t>Code</t>
  </si>
  <si>
    <t>Description</t>
  </si>
  <si>
    <t>Type</t>
  </si>
  <si>
    <t>LB</t>
  </si>
  <si>
    <t>Parameters</t>
  </si>
  <si>
    <t>500ml</t>
  </si>
  <si>
    <t xml:space="preserve">100ml </t>
  </si>
  <si>
    <t>ID</t>
  </si>
  <si>
    <t>Sample</t>
  </si>
  <si>
    <t xml:space="preserve">and </t>
  </si>
  <si>
    <t>Sampler</t>
  </si>
  <si>
    <t>***</t>
  </si>
  <si>
    <t>SJR</t>
  </si>
  <si>
    <t>SWAMP Field Observations Data Sheet</t>
  </si>
  <si>
    <t>EventType</t>
  </si>
  <si>
    <t>WQ</t>
  </si>
  <si>
    <t>Station ID</t>
  </si>
  <si>
    <t>Entered to Database (initials/date/time):</t>
  </si>
  <si>
    <t>Bank</t>
  </si>
  <si>
    <t>Midchannel</t>
  </si>
  <si>
    <t>SAMPLE SITE DESCRIPTION</t>
  </si>
  <si>
    <t>Occupation Method:</t>
  </si>
  <si>
    <t>Walk-in</t>
  </si>
  <si>
    <t>Bridge</t>
  </si>
  <si>
    <t>Other</t>
  </si>
  <si>
    <t>None</t>
  </si>
  <si>
    <t>Pipes</t>
  </si>
  <si>
    <t>ConcreteChannel</t>
  </si>
  <si>
    <t>GradeControl</t>
  </si>
  <si>
    <t>Culvert</t>
  </si>
  <si>
    <t>AerialZipline</t>
  </si>
  <si>
    <t>NA</t>
  </si>
  <si>
    <t>Site Odor</t>
  </si>
  <si>
    <t>Sulfides (e.g. rotten eggs)</t>
  </si>
  <si>
    <t>Sewage</t>
  </si>
  <si>
    <t>Manure</t>
  </si>
  <si>
    <t>Petroleum</t>
  </si>
  <si>
    <t>Smoke</t>
  </si>
  <si>
    <t>Sky Code</t>
  </si>
  <si>
    <t>Clear</t>
  </si>
  <si>
    <t>Partly Coudy</t>
  </si>
  <si>
    <t>Overcast</t>
  </si>
  <si>
    <t>Fog</t>
  </si>
  <si>
    <t>Smoky</t>
  </si>
  <si>
    <t>Hazy</t>
  </si>
  <si>
    <t>Other Presence</t>
  </si>
  <si>
    <t>Vascular</t>
  </si>
  <si>
    <t>Nonvascular</t>
  </si>
  <si>
    <t>OilySheen</t>
  </si>
  <si>
    <t>Foam</t>
  </si>
  <si>
    <t>Trash</t>
  </si>
  <si>
    <t>Dominant Substrate</t>
  </si>
  <si>
    <t>Bedrock</t>
  </si>
  <si>
    <t>Concrete</t>
  </si>
  <si>
    <t>Cobble</t>
  </si>
  <si>
    <t>Gravel</t>
  </si>
  <si>
    <t>Sand</t>
  </si>
  <si>
    <t>Mud</t>
  </si>
  <si>
    <t>Unknown</t>
  </si>
  <si>
    <t>Water Clarity</t>
  </si>
  <si>
    <t>Clear (see bottom)</t>
  </si>
  <si>
    <t>Cloudy (&gt;4" visibility)</t>
  </si>
  <si>
    <t>Murky (&lt;4" visibility)</t>
  </si>
  <si>
    <t>Water Odor</t>
  </si>
  <si>
    <t>Mixed</t>
  </si>
  <si>
    <t>Water Color</t>
  </si>
  <si>
    <t>Colorless</t>
  </si>
  <si>
    <t>Green</t>
  </si>
  <si>
    <t>Yellow</t>
  </si>
  <si>
    <t>Brown</t>
  </si>
  <si>
    <t>Observed Flow</t>
  </si>
  <si>
    <t>Isolated Pool</t>
  </si>
  <si>
    <t>Low</t>
  </si>
  <si>
    <t>Normal</t>
  </si>
  <si>
    <t>High</t>
  </si>
  <si>
    <t>Flood</t>
  </si>
  <si>
    <t>Yes</t>
  </si>
  <si>
    <t xml:space="preserve">No </t>
  </si>
  <si>
    <t>Precipitation</t>
  </si>
  <si>
    <t>Drizzle</t>
  </si>
  <si>
    <t>Rain</t>
  </si>
  <si>
    <t>Snow</t>
  </si>
  <si>
    <t>Light</t>
  </si>
  <si>
    <t>Evidence of Fires</t>
  </si>
  <si>
    <t>No</t>
  </si>
  <si>
    <t>&lt;1 year</t>
  </si>
  <si>
    <t>&lt;5 years</t>
  </si>
  <si>
    <t>PHOTOS</t>
  </si>
  <si>
    <t xml:space="preserve">Wadability </t>
  </si>
  <si>
    <t>Visual estimates in cubic feet/second, if able to estimate</t>
  </si>
  <si>
    <t>The color of the water from standing creek side</t>
  </si>
  <si>
    <t>Direction</t>
  </si>
  <si>
    <t>Record the direction from which the wind is blowing</t>
  </si>
  <si>
    <t>Beaufort Scale</t>
  </si>
  <si>
    <t>HABITAT OBSERVATIONS</t>
  </si>
  <si>
    <t>SAMPLE COLLECTION</t>
  </si>
  <si>
    <t>RB  /  LB  /  BB  /  US  /  DS  /  ##</t>
  </si>
  <si>
    <t xml:space="preserve">N  /  S  /  E  /  W  </t>
  </si>
  <si>
    <t>Page</t>
  </si>
  <si>
    <t>of</t>
  </si>
  <si>
    <t>Pages</t>
  </si>
  <si>
    <t>Entered in d-base (initial/date)</t>
  </si>
  <si>
    <t>pH</t>
  </si>
  <si>
    <t>Calm; smoke rises vertically</t>
  </si>
  <si>
    <t>Protocol:</t>
  </si>
  <si>
    <t xml:space="preserve">GPS Device:  </t>
  </si>
  <si>
    <t>Datum:</t>
  </si>
  <si>
    <t>Project:</t>
  </si>
  <si>
    <t>Initials</t>
  </si>
  <si>
    <t>Purpose:</t>
  </si>
  <si>
    <t>NOTES:</t>
  </si>
  <si>
    <t>G</t>
  </si>
  <si>
    <t xml:space="preserve">Date: </t>
  </si>
  <si>
    <t>Run:</t>
  </si>
  <si>
    <t>Group:</t>
  </si>
  <si>
    <t>Funding:</t>
  </si>
  <si>
    <t>Light gray cells are for information purposes</t>
  </si>
  <si>
    <t>Uncolored cells need to be populated</t>
  </si>
  <si>
    <t>Date</t>
  </si>
  <si>
    <t>Field Sheets</t>
  </si>
  <si>
    <t>Labeled bottles</t>
  </si>
  <si>
    <t>DI Blanks - Monthly Runs</t>
  </si>
  <si>
    <t>Clipboard</t>
  </si>
  <si>
    <t>Spare bottles</t>
  </si>
  <si>
    <t>Pencils, labels, photo sheets</t>
  </si>
  <si>
    <t>Duplicate split bottles - A, B, S</t>
  </si>
  <si>
    <t>COCs</t>
  </si>
  <si>
    <t>Bags of ice in ice machine</t>
  </si>
  <si>
    <t>CLS, Sierra, Twinning, Basic</t>
  </si>
  <si>
    <t>Camera</t>
  </si>
  <si>
    <t>Blue ice pack</t>
  </si>
  <si>
    <t>Blue Myron</t>
  </si>
  <si>
    <t>Phone</t>
  </si>
  <si>
    <t>pH 4, 7, 10</t>
  </si>
  <si>
    <t>EC 3900, 1417</t>
  </si>
  <si>
    <t>Maps</t>
  </si>
  <si>
    <t>DI and Tap H20</t>
  </si>
  <si>
    <t>Alcohol spray bottle</t>
  </si>
  <si>
    <t>Soap</t>
  </si>
  <si>
    <t>Stainless steel &amp; glass cups</t>
  </si>
  <si>
    <t>Gloves - Sm, Med, Lrg, X-Lrg</t>
  </si>
  <si>
    <t>Safety glasses, pens, paper towels</t>
  </si>
  <si>
    <t>Truck</t>
  </si>
  <si>
    <t>Tire Inspection: Pressure/Tread</t>
  </si>
  <si>
    <t>Tool Box</t>
  </si>
  <si>
    <t>Windshield Washer/ Oil/ Coolant</t>
  </si>
  <si>
    <t>Jumper Cables/ Flares (Red Box)</t>
  </si>
  <si>
    <t>Tire Kit: Full Spare/ Jack/ Tire Iron</t>
  </si>
  <si>
    <t>First Aid Kit</t>
  </si>
  <si>
    <t>Bacteria</t>
  </si>
  <si>
    <t>Bucket w/Rope &amp; Insect Spray</t>
  </si>
  <si>
    <t>Bucket &amp; Potable Water</t>
  </si>
  <si>
    <t>Shovel</t>
  </si>
  <si>
    <t>Bacteria cooler</t>
  </si>
  <si>
    <t>DI H2O (1 gallon)</t>
  </si>
  <si>
    <t>Life Vests (1 for each sampler)</t>
  </si>
  <si>
    <t>Labeled bacteria bottles</t>
  </si>
  <si>
    <t xml:space="preserve">PBS for Field blanks </t>
  </si>
  <si>
    <t>Batteries.  Units in decimal degrees</t>
  </si>
  <si>
    <t>Site List and Calibration Sheet</t>
  </si>
  <si>
    <r>
      <t xml:space="preserve">Rain suits/Rubber Boots - </t>
    </r>
    <r>
      <rPr>
        <i/>
        <sz val="12"/>
        <rFont val="Arial"/>
        <family val="2"/>
      </rPr>
      <t>if needed</t>
    </r>
  </si>
  <si>
    <t>Memory Media</t>
  </si>
  <si>
    <t>Field Data Equipment</t>
  </si>
  <si>
    <t>Equipment servicing supplies</t>
  </si>
  <si>
    <t>Keys, required paperwork</t>
  </si>
  <si>
    <t>Incubator turned on (if processing samples)</t>
  </si>
  <si>
    <t>Bacteria processing sheet (CoC)</t>
  </si>
  <si>
    <t xml:space="preserve">Bag of Ice </t>
  </si>
  <si>
    <t>Port of Stockton F014</t>
  </si>
  <si>
    <t>544STF015</t>
  </si>
  <si>
    <t>Port of Stockton F015</t>
  </si>
  <si>
    <t>544STF016</t>
  </si>
  <si>
    <t>Port of Stockton F016</t>
  </si>
  <si>
    <t>544STF017</t>
  </si>
  <si>
    <t>Port of Stockton F017</t>
  </si>
  <si>
    <t>544STI01x</t>
  </si>
  <si>
    <t>Port of Stockton I01</t>
  </si>
  <si>
    <t>544STI02x</t>
  </si>
  <si>
    <t>Port of Stockton I02</t>
  </si>
  <si>
    <t>544STI03x</t>
  </si>
  <si>
    <t>Port of Stockton I03</t>
  </si>
  <si>
    <t>544STI04x</t>
  </si>
  <si>
    <t>Port of Stockton I04</t>
  </si>
  <si>
    <t>544STI05x</t>
  </si>
  <si>
    <t>Port of Stockton I05</t>
  </si>
  <si>
    <t>544STI06x</t>
  </si>
  <si>
    <t>Port of Stockton I06</t>
  </si>
  <si>
    <t>544STI07x</t>
  </si>
  <si>
    <t>Port of Stockton I07</t>
  </si>
  <si>
    <t>544STI08x</t>
  </si>
  <si>
    <t>Port of Stockton I08</t>
  </si>
  <si>
    <t>544STI09x</t>
  </si>
  <si>
    <t>Port of Stockton I09</t>
  </si>
  <si>
    <t>544STI10x</t>
  </si>
  <si>
    <t>Port of Stockton I10</t>
  </si>
  <si>
    <t>544STI11x</t>
  </si>
  <si>
    <t>Port of Stockton I11</t>
  </si>
  <si>
    <t>544STI12x</t>
  </si>
  <si>
    <t>Port of Stockton I12</t>
  </si>
  <si>
    <t>544STI13x</t>
  </si>
  <si>
    <t>Port of Stockton I13</t>
  </si>
  <si>
    <t>544STI14x</t>
  </si>
  <si>
    <t>Port of Stockton I14</t>
  </si>
  <si>
    <t>544STI15x</t>
  </si>
  <si>
    <t>Port of Stockton I15</t>
  </si>
  <si>
    <t>544STI16x</t>
  </si>
  <si>
    <t>Port of Stockton I16</t>
  </si>
  <si>
    <t>544STI17x</t>
  </si>
  <si>
    <t>Port of Stockton I17</t>
  </si>
  <si>
    <t>544STI18x</t>
  </si>
  <si>
    <t>Port of Stockton I18</t>
  </si>
  <si>
    <t>544STI19x</t>
  </si>
  <si>
    <t>Port of Stockton I19</t>
  </si>
  <si>
    <t>544STI20x</t>
  </si>
  <si>
    <t>Port of Stockton I20</t>
  </si>
  <si>
    <t>544STI21x</t>
  </si>
  <si>
    <t>Port of Stockton I21</t>
  </si>
  <si>
    <t>544STI22x</t>
  </si>
  <si>
    <t>Port of Stockton I22</t>
  </si>
  <si>
    <t>544STI23x</t>
  </si>
  <si>
    <t xml:space="preserve">Pink tabs "Calibration" and "StationCodeLookup" are to be populated with sampling information.  </t>
  </si>
  <si>
    <t>Orange tab is the fieldsheet template</t>
  </si>
  <si>
    <t>Yellow tab are for the Sampling run checklist</t>
  </si>
  <si>
    <t>Blue tabs are fieldsheets that will be populated with the information filled out in the calibration tab.</t>
  </si>
  <si>
    <t>These fieldsheets are designed to be handed out to volunteer monitoring groups to fill out without any major training.  Uncolored cells are to be filled in and the gray cells are for database entry and informational purposes.  These field sheets also populate themselves once the calibration tab is filled out properly.  This eases entering in all the station specific information for each site.</t>
  </si>
  <si>
    <t>519SAC121</t>
  </si>
  <si>
    <t>Willow Creek at Sibley Street/Prairie City Road</t>
  </si>
  <si>
    <t>519SAC122</t>
  </si>
  <si>
    <t>Mather Drain at Folsom Blvd.</t>
  </si>
  <si>
    <t>519SAC123</t>
  </si>
  <si>
    <t>Mayhew Drain at Folsom Blvd.</t>
  </si>
  <si>
    <t>519SAC124</t>
  </si>
  <si>
    <t>Mather Drain at Horn Road</t>
  </si>
  <si>
    <t>519SAC125</t>
  </si>
  <si>
    <t>Sump facility at southeast corner of Cal Expo</t>
  </si>
  <si>
    <t>519SAC126</t>
  </si>
  <si>
    <t>Sump facility at Glenbrook Park off La Riviera</t>
  </si>
  <si>
    <t>519SACFCL</t>
  </si>
  <si>
    <t>Lake Natomas at Folsom Crossing -Left</t>
  </si>
  <si>
    <t>519SACFCM</t>
  </si>
  <si>
    <t>Lake Natomas at Folsom Crossing -Middle</t>
  </si>
  <si>
    <t>519SACFCR</t>
  </si>
  <si>
    <t>Lake Natomas at Folsom Crossing -Right</t>
  </si>
  <si>
    <t>519SACNFL</t>
  </si>
  <si>
    <t>Lake Natomas at Nimbus Flat -Left</t>
  </si>
  <si>
    <t>519SACNFM</t>
  </si>
  <si>
    <t>Lake Natomas at Nimbus Flat -Middle</t>
  </si>
  <si>
    <t>519SACNFR</t>
  </si>
  <si>
    <t>Lake Natomas at Nimbus Flat -Right</t>
  </si>
  <si>
    <t>519SACVER</t>
  </si>
  <si>
    <t>Sacramento River below Verona</t>
  </si>
  <si>
    <t>519SCRAMR</t>
  </si>
  <si>
    <t>Secret Ravine</t>
  </si>
  <si>
    <t>519SHCOHR</t>
  </si>
  <si>
    <t>Squaw Hollow Creek at Oak Hill Road.</t>
  </si>
  <si>
    <t>519SUP051</t>
  </si>
  <si>
    <t>Morrison Creek at McRoberts</t>
  </si>
  <si>
    <t>519SUP057</t>
  </si>
  <si>
    <t>Elk Grove Ck @ Emerald Vista</t>
  </si>
  <si>
    <t>519SUT002</t>
  </si>
  <si>
    <t>Sacramento River below Knights Landing</t>
  </si>
  <si>
    <t>519WE0624</t>
  </si>
  <si>
    <t>Dry Creek 1/2 mile south of Bombay Road</t>
  </si>
  <si>
    <t>52014sxxx</t>
  </si>
  <si>
    <t>Unnamed Creek 14s</t>
  </si>
  <si>
    <t>520186sxx</t>
  </si>
  <si>
    <t>Unnamed Canal 186s</t>
  </si>
  <si>
    <t>520190sxx</t>
  </si>
  <si>
    <t>Unnamed Canal 190s</t>
  </si>
  <si>
    <t>520191sxx</t>
  </si>
  <si>
    <t>Unnamed Canal 191s</t>
  </si>
  <si>
    <t>520197sxx</t>
  </si>
  <si>
    <t>Unnamed Canal 197s</t>
  </si>
  <si>
    <t>520200sxx</t>
  </si>
  <si>
    <t>Unnamed Canal 200s</t>
  </si>
  <si>
    <t>520206sxx</t>
  </si>
  <si>
    <t>Unnamed Canal 206s</t>
  </si>
  <si>
    <t>520208sxx</t>
  </si>
  <si>
    <t>Unnamed Canal 208s</t>
  </si>
  <si>
    <t>520219sxx</t>
  </si>
  <si>
    <t xml:space="preserve">Dry Slough </t>
  </si>
  <si>
    <t>520223sxx</t>
  </si>
  <si>
    <t xml:space="preserve">Wilkens Slough </t>
  </si>
  <si>
    <t>520226sxx</t>
  </si>
  <si>
    <t>Unnamed Canal 226s</t>
  </si>
  <si>
    <t>520227sxx</t>
  </si>
  <si>
    <t>Unnamed Canal 227s</t>
  </si>
  <si>
    <t>520229sxx</t>
  </si>
  <si>
    <t>Unnamed Canal 229s</t>
  </si>
  <si>
    <t>52022sxxx</t>
  </si>
  <si>
    <t>Unnamed Canal 22s</t>
  </si>
  <si>
    <t>520233sxx</t>
  </si>
  <si>
    <t>Unnamed Canal 233s</t>
  </si>
  <si>
    <t>520235sxx</t>
  </si>
  <si>
    <t>Unnamed Canal 235s</t>
  </si>
  <si>
    <t>52026sxxx</t>
  </si>
  <si>
    <t xml:space="preserve">Morrison Slough </t>
  </si>
  <si>
    <t>52038sxxx</t>
  </si>
  <si>
    <t>Unnamed Canal 38s</t>
  </si>
  <si>
    <t>52040sxxx</t>
  </si>
  <si>
    <t>Unnamed Canal 40s</t>
  </si>
  <si>
    <t>52041sxxx</t>
  </si>
  <si>
    <t>Unnamed Canal 41s</t>
  </si>
  <si>
    <t>White Rock Ck @ Mosquito Rd</t>
  </si>
  <si>
    <t>514LSAC13</t>
  </si>
  <si>
    <t>Middle Fork AR u/s Hwy 49</t>
  </si>
  <si>
    <t>514LSAC14</t>
  </si>
  <si>
    <t>North Fork AR u/s Hwy 49</t>
  </si>
  <si>
    <t>514LSAC15</t>
  </si>
  <si>
    <t>South Fork AR @ Salmon Falls Rd</t>
  </si>
  <si>
    <t>514LSAC16</t>
  </si>
  <si>
    <t>South Fork AR d/s Aspen Crk @ Aspen Ck Tract Rd</t>
  </si>
  <si>
    <t>514LSAC17</t>
  </si>
  <si>
    <t>Hangman Creek @ Main Street</t>
  </si>
  <si>
    <t>514LSAC22</t>
  </si>
  <si>
    <t>Alder Creek Tributary</t>
  </si>
  <si>
    <t>514NYCSFR</t>
  </si>
  <si>
    <t>New York Creek at Salmon Falls Road.</t>
  </si>
  <si>
    <t>514PBR153</t>
  </si>
  <si>
    <t>Big Reservoir</t>
  </si>
  <si>
    <t>514PCP024</t>
  </si>
  <si>
    <t>Caples Lake</t>
  </si>
  <si>
    <t>514PFL177</t>
  </si>
  <si>
    <t>Folsom Lake</t>
  </si>
  <si>
    <t>514PFR012</t>
  </si>
  <si>
    <t>French Meadows Reservoi</t>
  </si>
  <si>
    <t>514PHH052</t>
  </si>
  <si>
    <t>Hell Hole Reservoir</t>
  </si>
  <si>
    <t>514PIC204</t>
  </si>
  <si>
    <t>Ice House Reservoir</t>
  </si>
  <si>
    <t>514PLABPL</t>
  </si>
  <si>
    <t>Folsom Lake at Beal's Point -Left</t>
  </si>
  <si>
    <t>514PLABPM</t>
  </si>
  <si>
    <t>Folsom Lake at Beal's Point -Middle</t>
  </si>
  <si>
    <t>514PLABPR</t>
  </si>
  <si>
    <t>Folsom Lake at Beal's Point -Right</t>
  </si>
  <si>
    <t>514PLAGBL</t>
  </si>
  <si>
    <t>Folsom Lake at Granite Bay -Left</t>
  </si>
  <si>
    <t>514PLAGBM</t>
  </si>
  <si>
    <t>Folsom Lake at Granite Bay -Middle</t>
  </si>
  <si>
    <t>514PLAGBR</t>
  </si>
  <si>
    <t>Folsom Lake at Granite Bay -Right</t>
  </si>
  <si>
    <t>514PLL080</t>
  </si>
  <si>
    <t>Loon Lake</t>
  </si>
  <si>
    <t>514PS0019</t>
  </si>
  <si>
    <t>Jones Fork Silver Creek</t>
  </si>
  <si>
    <t>514PS0035</t>
  </si>
  <si>
    <t>Rubicon River ~4mi below 11 Pines Rd.</t>
  </si>
  <si>
    <t>514PS0084</t>
  </si>
  <si>
    <t>Tr. Secret Ravine</t>
  </si>
  <si>
    <t>514PSL120</t>
  </si>
  <si>
    <t>Silver Lake</t>
  </si>
  <si>
    <t>514PUV156</t>
  </si>
  <si>
    <t>Union Valley Reservoir</t>
  </si>
  <si>
    <t>514RAR1xx</t>
  </si>
  <si>
    <t>Auburn Ravine Riffle 1 A</t>
  </si>
  <si>
    <t>514RAR2xx</t>
  </si>
  <si>
    <t>Auburn Ravine Riffle 2 A</t>
  </si>
  <si>
    <t>514RAR3xx</t>
  </si>
  <si>
    <t>Auburn Ravine Riffle 3 A</t>
  </si>
  <si>
    <t>514RBR1xx</t>
  </si>
  <si>
    <t>Auburn Ravine Riffle 1 B</t>
  </si>
  <si>
    <t>514RBR2xx</t>
  </si>
  <si>
    <t>Auburn Ravine Riffle 2 B</t>
  </si>
  <si>
    <t>514RBR3xx</t>
  </si>
  <si>
    <t>Auburn Ravine Riffle 3 B</t>
  </si>
  <si>
    <t>514RCR001</t>
  </si>
  <si>
    <t>Rubicon River below Hell Hole Res.</t>
  </si>
  <si>
    <t>514RCR002</t>
  </si>
  <si>
    <t>Rubicon River Reach 2 below Hell Hole Res.</t>
  </si>
  <si>
    <t>514RCR003</t>
  </si>
  <si>
    <t>Rubicon River Reach 3 below Hell Hole Res.</t>
  </si>
  <si>
    <t>514RCR004</t>
  </si>
  <si>
    <t>Rubicon River Reach 4 below Hell Hole Res.</t>
  </si>
  <si>
    <t>514RCR005</t>
  </si>
  <si>
    <t>Rubicon River Reach 5 below Hell Hole Res.</t>
  </si>
  <si>
    <t>514RCR1xx</t>
  </si>
  <si>
    <t>Auburn Ravine Riffle 1 C</t>
  </si>
  <si>
    <t>514RCR2xx</t>
  </si>
  <si>
    <t>Auburn Ravine Riffle 2 C</t>
  </si>
  <si>
    <t>514RCR3xx</t>
  </si>
  <si>
    <t>Auburn Ravine Riffle 3 C</t>
  </si>
  <si>
    <t>514RCRUPx</t>
  </si>
  <si>
    <t>Rubicon River above Hell Hole Res.</t>
  </si>
  <si>
    <t>514RDR1xx</t>
  </si>
  <si>
    <t>Auburn Ravine Riffle 1 D</t>
  </si>
  <si>
    <t>514RDR2xx</t>
  </si>
  <si>
    <t>Auburn Ravine Riffle 2 D</t>
  </si>
  <si>
    <t>514RDR3xx</t>
  </si>
  <si>
    <t>Auburn Ravine Riffle 3 D</t>
  </si>
  <si>
    <t>514RER1xx</t>
  </si>
  <si>
    <t>Auburn Ravine Riffle 1 E</t>
  </si>
  <si>
    <t>514RER2xx</t>
  </si>
  <si>
    <t>Auburn Ravine Riffle 2 E</t>
  </si>
  <si>
    <t>514RER3xx</t>
  </si>
  <si>
    <t>Auburn Ravine Riffle 3 E</t>
  </si>
  <si>
    <t>514RFR1xx</t>
  </si>
  <si>
    <t>Auburn Ravine Riffle 1 F</t>
  </si>
  <si>
    <t>514RFR2xx</t>
  </si>
  <si>
    <t>Auburn Ravine Riffle 2 F</t>
  </si>
  <si>
    <t>514RFR3xx</t>
  </si>
  <si>
    <t>Auburn Ravine Riffle 3 F</t>
  </si>
  <si>
    <t>514SAC010</t>
  </si>
  <si>
    <t>American River at H Street_Fair Oaks</t>
  </si>
  <si>
    <t>514SCCAAR</t>
  </si>
  <si>
    <t>Sayles Canyon Creek</t>
  </si>
  <si>
    <t>514SED078</t>
  </si>
  <si>
    <t>American River (Middle Fork) 78</t>
  </si>
  <si>
    <t>514SED101</t>
  </si>
  <si>
    <t>Jones Fork Silver Creek 101</t>
  </si>
  <si>
    <t>514SED103</t>
  </si>
  <si>
    <t>Lyons Creek 103</t>
  </si>
  <si>
    <t>514TS0109</t>
  </si>
  <si>
    <t>Stump Meadow Lake</t>
  </si>
  <si>
    <t>514UNI001</t>
  </si>
  <si>
    <t>Silver Creek UNI001</t>
  </si>
  <si>
    <t>514UNI002</t>
  </si>
  <si>
    <t>Silver Creek UNI002</t>
  </si>
  <si>
    <t>514UNI003</t>
  </si>
  <si>
    <t>Silver Creek UNI003</t>
  </si>
  <si>
    <t>514UNI004</t>
  </si>
  <si>
    <t>Silver Creek UNI004</t>
  </si>
  <si>
    <t>514UNI005</t>
  </si>
  <si>
    <t>Silver Creek UNI005</t>
  </si>
  <si>
    <t>514UNIUPx</t>
  </si>
  <si>
    <t xml:space="preserve">Big Silver Creek </t>
  </si>
  <si>
    <t>514WSCSFR</t>
  </si>
  <si>
    <t>Sweetwater Creek at Salmon Falls Road.</t>
  </si>
  <si>
    <t>515212sxx</t>
  </si>
  <si>
    <t xml:space="preserve">Cordua Canal </t>
  </si>
  <si>
    <t>515213sxx</t>
  </si>
  <si>
    <t xml:space="preserve">Jack Slough </t>
  </si>
  <si>
    <t>51532sxxx</t>
  </si>
  <si>
    <t>Stahl Ditch 32s</t>
  </si>
  <si>
    <t>515BRRPTG</t>
  </si>
  <si>
    <t>Bear River Pleasant Grove</t>
  </si>
  <si>
    <t>515DCBAFB</t>
  </si>
  <si>
    <t>Dry Creek at Beale AFB</t>
  </si>
  <si>
    <t>515FRAAAx</t>
  </si>
  <si>
    <t>Feather River At Archer Ave.</t>
  </si>
  <si>
    <t>515FRAAOx</t>
  </si>
  <si>
    <t>Feather River Upstream from Afterbay Outlet.</t>
  </si>
  <si>
    <t>515FRASBF</t>
  </si>
  <si>
    <t>Feather River At Shanghai Bend Falls.</t>
  </si>
  <si>
    <t>515FRBPBx</t>
  </si>
  <si>
    <t>Feather River Downstream from project boundary</t>
  </si>
  <si>
    <t>515FRBSOx</t>
  </si>
  <si>
    <t>Feather River Downstream from SCOR Outlet.</t>
  </si>
  <si>
    <t>515FRDSHx</t>
  </si>
  <si>
    <t>Feather River Downstream from hatchery.</t>
  </si>
  <si>
    <t>515FRENxx</t>
  </si>
  <si>
    <t>Feather River Upstream of East Nicolaus</t>
  </si>
  <si>
    <t>515FRH162</t>
  </si>
  <si>
    <t>Feather River Downstream from HWY 162.</t>
  </si>
  <si>
    <t>515FRNMLP</t>
  </si>
  <si>
    <t>Feather River Near Mile Long Pond.</t>
  </si>
  <si>
    <t>515FRRRxx</t>
  </si>
  <si>
    <t>Feather River At Robinson Riffle.</t>
  </si>
  <si>
    <t>515FRUSHx</t>
  </si>
  <si>
    <t>Feather River Upstream from hatchery.</t>
  </si>
  <si>
    <t>515HCSSHR</t>
  </si>
  <si>
    <t>Honcut Creek, South at South Honcut Road</t>
  </si>
  <si>
    <t>515HONH70</t>
  </si>
  <si>
    <t>Honcut Creek at Hwy 70</t>
  </si>
  <si>
    <t>515JCSLRR</t>
  </si>
  <si>
    <t>Jack Slough at Loma Rica Road</t>
  </si>
  <si>
    <t>515JKSWRL</t>
  </si>
  <si>
    <t>Jack Slough above Woodruff Lane</t>
  </si>
  <si>
    <t>515JSWRTx</t>
  </si>
  <si>
    <t>Jack Slough At Woodruff Rd. JSWRT</t>
  </si>
  <si>
    <t>515JSWRxx</t>
  </si>
  <si>
    <t>Jack Slough At Woodruff Rd. JSWR</t>
  </si>
  <si>
    <t>515LSAC01</t>
  </si>
  <si>
    <t>Jack Slough @ Doc Adams Rd.</t>
  </si>
  <si>
    <t>515LSAC02</t>
  </si>
  <si>
    <t>Jack Slough @ Woodruff Rd.</t>
  </si>
  <si>
    <t>515LSAC03</t>
  </si>
  <si>
    <t>Jack Slough @ Loma Rica Rd.</t>
  </si>
  <si>
    <t>515PS0106</t>
  </si>
  <si>
    <t>Jack Slough PS0106</t>
  </si>
  <si>
    <t>515PS0298</t>
  </si>
  <si>
    <t>Hutchinson Creek ~2.1mi above Virginia Rd.</t>
  </si>
  <si>
    <t>515RCOARx</t>
  </si>
  <si>
    <t>Rattlesnake Creek at Old Auburn Road.</t>
  </si>
  <si>
    <t>515SACKNK</t>
  </si>
  <si>
    <t>Sacramento Slough @ Karnak</t>
  </si>
  <si>
    <t>515SUT004</t>
  </si>
  <si>
    <t>Sutter Bypass at Karnak</t>
  </si>
  <si>
    <t>515SUT005</t>
  </si>
  <si>
    <t>Bear River near Mouth</t>
  </si>
  <si>
    <t>515TT0326</t>
  </si>
  <si>
    <t>Thermalito Afterbay</t>
  </si>
  <si>
    <t>515WCKRxx</t>
  </si>
  <si>
    <t>Wolf Creek off Kiwi Road.</t>
  </si>
  <si>
    <t>515YBAMVL</t>
  </si>
  <si>
    <t>Yuba R @ Maryville</t>
  </si>
  <si>
    <t>515YRAMxx</t>
  </si>
  <si>
    <t>Yuba River Mouth of Yuba River</t>
  </si>
  <si>
    <t>515YRMxxx</t>
  </si>
  <si>
    <t>Yuba River Marysville</t>
  </si>
  <si>
    <t>515YUB001</t>
  </si>
  <si>
    <t>Yuba River at Mouth</t>
  </si>
  <si>
    <t>516BRACFW</t>
  </si>
  <si>
    <t>Bear River Above Camp Far West</t>
  </si>
  <si>
    <t>516BRAH20</t>
  </si>
  <si>
    <t>Bear River Above HWY 20</t>
  </si>
  <si>
    <t>516BRASHx</t>
  </si>
  <si>
    <t>Bear River steephollow</t>
  </si>
  <si>
    <t>516BRBLCx</t>
  </si>
  <si>
    <t>Bear River BelowLake Combie</t>
  </si>
  <si>
    <t>516CC0088</t>
  </si>
  <si>
    <t>Boardman Canal ~2mi below Lake Alta</t>
  </si>
  <si>
    <t>516NEV900</t>
  </si>
  <si>
    <t>South Yuba River at Bridgeport</t>
  </si>
  <si>
    <t>516NEV901</t>
  </si>
  <si>
    <t>S Yuba River at Purdon crossing</t>
  </si>
  <si>
    <t>516NEV902</t>
  </si>
  <si>
    <t>S Yuba at Edwards Crossing</t>
  </si>
  <si>
    <t>516NEV903</t>
  </si>
  <si>
    <t>S Yuba Below Washington</t>
  </si>
  <si>
    <t>516NEV904</t>
  </si>
  <si>
    <t>Rock Creek Above Lake Vera</t>
  </si>
  <si>
    <t>516NEV905</t>
  </si>
  <si>
    <t>Rock Creek Below Lake Vera</t>
  </si>
  <si>
    <t>516NEV906</t>
  </si>
  <si>
    <t>Squirrel Creek in Western Gateway Park</t>
  </si>
  <si>
    <t>516NEV907</t>
  </si>
  <si>
    <t>Clear Creek above confluence with Squirrel Creek</t>
  </si>
  <si>
    <t>516NEV908</t>
  </si>
  <si>
    <t>Squirrel Creek above confluence with Clear Creek</t>
  </si>
  <si>
    <t>516NEV909</t>
  </si>
  <si>
    <t>Squirrel Creek- downstream of swimming hole</t>
  </si>
  <si>
    <t>516NEV910</t>
  </si>
  <si>
    <t>South Yuba River below Towle Mountain Road</t>
  </si>
  <si>
    <t>516NEV911</t>
  </si>
  <si>
    <t>South Yuba River at Hwy 49</t>
  </si>
  <si>
    <t>516PCF037</t>
  </si>
  <si>
    <t>Camp Far West Reservoir</t>
  </si>
  <si>
    <t>516PRR201</t>
  </si>
  <si>
    <t>Rollins Reservoir</t>
  </si>
  <si>
    <t>516PS0014</t>
  </si>
  <si>
    <t>Greenhorn Creek 14</t>
  </si>
  <si>
    <t>516TC0293</t>
  </si>
  <si>
    <t>Lake Combie</t>
  </si>
  <si>
    <t>516TP0045</t>
  </si>
  <si>
    <t>Lake of the Pines</t>
  </si>
  <si>
    <t>516TU0173</t>
  </si>
  <si>
    <t>Zayak/Swan Lake</t>
  </si>
  <si>
    <t>516WCDBxx</t>
  </si>
  <si>
    <t>Wolf Creek at Dog Bar</t>
  </si>
  <si>
    <t>517CCPVDx</t>
  </si>
  <si>
    <t>Clear Creek at Penn Valley Drive.</t>
  </si>
  <si>
    <t>517CE0287</t>
  </si>
  <si>
    <t>Oregon Creek ~1.2mi above Log Cabin Dam</t>
  </si>
  <si>
    <t>517DCASCx</t>
  </si>
  <si>
    <t>Deer Creek above Squirrel Creek</t>
  </si>
  <si>
    <t>517DCAYRx</t>
  </si>
  <si>
    <t>Deer Creek above Yuba River, Private Property</t>
  </si>
  <si>
    <t>517DCBSFR</t>
  </si>
  <si>
    <t>Deer Creek below Scott's Flat Reservoir</t>
  </si>
  <si>
    <t>517DCLWWx</t>
  </si>
  <si>
    <t>Deer Creek above Lake Wildwood</t>
  </si>
  <si>
    <t>517DCN/Sx</t>
  </si>
  <si>
    <t>Foster Gulch near Whiskeytown Lake</t>
  </si>
  <si>
    <t>524FRGLxx</t>
  </si>
  <si>
    <t>French Gulch at Queens Draw near French Gulch Town</t>
  </si>
  <si>
    <t>524GZGLxx</t>
  </si>
  <si>
    <t>Grizzly Creek above HWY 299</t>
  </si>
  <si>
    <t>524MCAEDS</t>
  </si>
  <si>
    <t>Mill Creek Above El Dorado Stamp Mill</t>
  </si>
  <si>
    <t>524MLCR1x</t>
  </si>
  <si>
    <t>Mill Creek above El Dorado Stamp Millorad</t>
  </si>
  <si>
    <t>524MOGAWC</t>
  </si>
  <si>
    <t>Mad Ox Gulch Above Whiskey Creek</t>
  </si>
  <si>
    <t>524NYGH29</t>
  </si>
  <si>
    <t>New York Gulch near HWY 299</t>
  </si>
  <si>
    <t>524OCACCx</t>
  </si>
  <si>
    <t>Orofino Creek Above Clear Creek</t>
  </si>
  <si>
    <t>524OCCTxx</t>
  </si>
  <si>
    <t>Orofino Creek at Junction with Canal Trail</t>
  </si>
  <si>
    <t>524OCDLSM</t>
  </si>
  <si>
    <t>Orofino Creek Below lower stamp mill</t>
  </si>
  <si>
    <t>524PGBCR2</t>
  </si>
  <si>
    <t>Paige Boulder Creek above NEED camp</t>
  </si>
  <si>
    <t>524PS0094</t>
  </si>
  <si>
    <t>Cottonwood Creek, NF ~2.8mi above Jerusalem Cr.</t>
  </si>
  <si>
    <t>524PS0150</t>
  </si>
  <si>
    <t>Cottonwood Creek, NF ~1mi abive Sulphur Cr.</t>
  </si>
  <si>
    <t>524PWT057</t>
  </si>
  <si>
    <t>Whiskeytown Lake</t>
  </si>
  <si>
    <t>524SC1xxx</t>
  </si>
  <si>
    <t>Spring Creek Mid-mainstem (Control)</t>
  </si>
  <si>
    <t>524WCBMMx</t>
  </si>
  <si>
    <t>Whiskey Creek Below Mad Mule</t>
  </si>
  <si>
    <t>524WCTHxx</t>
  </si>
  <si>
    <t>Willow Creek at Tower House</t>
  </si>
  <si>
    <t>524WKCR1x</t>
  </si>
  <si>
    <t>Whiskey Creek above Whiskeytown Lake</t>
  </si>
  <si>
    <t>524WLCR2x</t>
  </si>
  <si>
    <t>Willow Creek above Crystal Creek</t>
  </si>
  <si>
    <t>525PCL146</t>
  </si>
  <si>
    <t>Castle Lake</t>
  </si>
  <si>
    <t>525PGB050</t>
  </si>
  <si>
    <t>Gumboot Lake</t>
  </si>
  <si>
    <t>525PSL186</t>
  </si>
  <si>
    <t>Siskiyou Lake</t>
  </si>
  <si>
    <t>525SHA952</t>
  </si>
  <si>
    <t>Upper Sacramento River at Fenders Ferry Rd</t>
  </si>
  <si>
    <t>525SRLxxx</t>
  </si>
  <si>
    <t>Sacramento River Lamoine</t>
  </si>
  <si>
    <t>525WE0755</t>
  </si>
  <si>
    <t>Wagon Creek ~4 miles above Davis Place Road crossing</t>
  </si>
  <si>
    <t>525WE0862</t>
  </si>
  <si>
    <t>Slate Creek SF ~1.6 miles above Slate Creek</t>
  </si>
  <si>
    <t>526ASCACC</t>
  </si>
  <si>
    <t>Ash Creek Ash Creek Cmpgnd</t>
  </si>
  <si>
    <t>526ASCBRC</t>
  </si>
  <si>
    <t>Ash Creek ~2mi below Rail Canyon</t>
  </si>
  <si>
    <t>526BNCBBF</t>
  </si>
  <si>
    <t>Burney Creek ~1.7mi below Burney Fall</t>
  </si>
  <si>
    <t>526BVC111</t>
  </si>
  <si>
    <t>Beaver Creek at Hwy 111</t>
  </si>
  <si>
    <t>526CE0061</t>
  </si>
  <si>
    <t>Pine Creek, Middle Fork ~1.1mi above SF</t>
  </si>
  <si>
    <t>526CE0317</t>
  </si>
  <si>
    <t>Yucca Creek above Kawaeh River</t>
  </si>
  <si>
    <t>553WER208</t>
  </si>
  <si>
    <t>Dorst Creek ~0.2mi above General Hwy</t>
  </si>
  <si>
    <t>553WER224</t>
  </si>
  <si>
    <t>Kaweah River above Halstead Creek</t>
  </si>
  <si>
    <t>553WER225</t>
  </si>
  <si>
    <t>Squaw Creek Above Kaweah River SF</t>
  </si>
  <si>
    <t>554CE0204</t>
  </si>
  <si>
    <t>Fish Creek at Smith Meadows</t>
  </si>
  <si>
    <t>554ISA010</t>
  </si>
  <si>
    <t>Tille Creek</t>
  </si>
  <si>
    <t>554ISA020</t>
  </si>
  <si>
    <t>Boulder Gulch</t>
  </si>
  <si>
    <t>554ISA030</t>
  </si>
  <si>
    <t>Pioneer Point</t>
  </si>
  <si>
    <t>554ISA040</t>
  </si>
  <si>
    <t>Main Dam</t>
  </si>
  <si>
    <t>554ISA050</t>
  </si>
  <si>
    <t>So. Fork Rec.</t>
  </si>
  <si>
    <t>554ISA060</t>
  </si>
  <si>
    <t>French Gulch</t>
  </si>
  <si>
    <t>554ISA070</t>
  </si>
  <si>
    <t>Camp 9</t>
  </si>
  <si>
    <t>554ISA080</t>
  </si>
  <si>
    <t>Hanning Flat</t>
  </si>
  <si>
    <t>554ISA090</t>
  </si>
  <si>
    <t>Wofford Heights</t>
  </si>
  <si>
    <t>554KER010</t>
  </si>
  <si>
    <t>Springhill</t>
  </si>
  <si>
    <t>554KER020</t>
  </si>
  <si>
    <t>River Kern Beach</t>
  </si>
  <si>
    <t>554KER030</t>
  </si>
  <si>
    <t>Riverside Park</t>
  </si>
  <si>
    <t>554KER040</t>
  </si>
  <si>
    <t>Keyesville Rec Area</t>
  </si>
  <si>
    <t>554KER050</t>
  </si>
  <si>
    <t>Democrat</t>
  </si>
  <si>
    <t>554KER060</t>
  </si>
  <si>
    <t>Lower Richbar</t>
  </si>
  <si>
    <t>554KER070</t>
  </si>
  <si>
    <t>Ker MM14/MM15</t>
  </si>
  <si>
    <t>554LCCADR</t>
  </si>
  <si>
    <t>Lucas Creek</t>
  </si>
  <si>
    <t>554PLB026</t>
  </si>
  <si>
    <t>Isabella Lake</t>
  </si>
  <si>
    <t>554PS0160</t>
  </si>
  <si>
    <t>Kelso Creek</t>
  </si>
  <si>
    <t>554PS0224</t>
  </si>
  <si>
    <t>Mill Creek 224</t>
  </si>
  <si>
    <t>554PS0416</t>
  </si>
  <si>
    <t>Havilah Canyon Creek ~2.2mi above Clear Cr.</t>
  </si>
  <si>
    <t>554PS0448</t>
  </si>
  <si>
    <t>507WE0988</t>
  </si>
  <si>
    <t>Old Cow Creek ~0.8 miles downstream from Peavine Gulch.</t>
  </si>
  <si>
    <t>5084sxxxx</t>
  </si>
  <si>
    <t xml:space="preserve">Cottonwood Creek SF </t>
  </si>
  <si>
    <t>508ACNFPW</t>
  </si>
  <si>
    <t>Antelope Creek North Fork at Ponderosa Way.</t>
  </si>
  <si>
    <t>508ACSFSA</t>
  </si>
  <si>
    <t>Antelope Creek South Fork South Antelope Campground.</t>
  </si>
  <si>
    <t>508BATJFR</t>
  </si>
  <si>
    <t>Battle Creek at Jellys Ferry Road</t>
  </si>
  <si>
    <t>508BCFSxx</t>
  </si>
  <si>
    <t>Battle Creek Fish Screen</t>
  </si>
  <si>
    <t>508BCGRxx</t>
  </si>
  <si>
    <t>Battle Creek Gover Road</t>
  </si>
  <si>
    <t>508BCPRKx</t>
  </si>
  <si>
    <t>Bear Creek Parkville Rd., 8.5mi S Millville</t>
  </si>
  <si>
    <t>508BERPRK</t>
  </si>
  <si>
    <t>Bear Creek at Parkville Road</t>
  </si>
  <si>
    <t>508CC0429</t>
  </si>
  <si>
    <t>Acid Canal ~0.3mi below Smith Rd.</t>
  </si>
  <si>
    <t>508CCBSDx</t>
  </si>
  <si>
    <t>Clear Creek Below Saeltser Dam site</t>
  </si>
  <si>
    <t>508CCH273</t>
  </si>
  <si>
    <t>Clear Creek at HWY 273</t>
  </si>
  <si>
    <t>508CCMPRx</t>
  </si>
  <si>
    <t>Cow Creek Millville Plains Road</t>
  </si>
  <si>
    <t>508CCRAxx</t>
  </si>
  <si>
    <t>Clear Creek at Restoration Area</t>
  </si>
  <si>
    <t>508CCRBxx</t>
  </si>
  <si>
    <t>Clear Creek at Reading Bar</t>
  </si>
  <si>
    <t>508CCSH44</t>
  </si>
  <si>
    <t>Cow Creek Mainstem, S Hwy 44, 0.33mi E Deschutes Rd.</t>
  </si>
  <si>
    <t>508CLCO44</t>
  </si>
  <si>
    <t>Clover Creek Old 44 Dr., 0.5mi W Whitmore Rd.</t>
  </si>
  <si>
    <t>508CRNCCR</t>
  </si>
  <si>
    <t>Churn Creek at Churn Creek Road</t>
  </si>
  <si>
    <t>508LCCORx</t>
  </si>
  <si>
    <t>Little Cow Creek Oak Run</t>
  </si>
  <si>
    <t>508NCCSCR</t>
  </si>
  <si>
    <t>Cow Creek, North near Swede Creek Rd and Old Hwy 44</t>
  </si>
  <si>
    <t>508ORCO44</t>
  </si>
  <si>
    <t>Oak Run Creek Old 44 Dr. near Winding Way</t>
  </si>
  <si>
    <t>508PS0042</t>
  </si>
  <si>
    <t>Cow Creek</t>
  </si>
  <si>
    <t>508PS0106</t>
  </si>
  <si>
    <t>Cow Creek ~0.75mi below Hwy 44</t>
  </si>
  <si>
    <t>508SACBLF</t>
  </si>
  <si>
    <t>Sacramento River @ Balls Ferry</t>
  </si>
  <si>
    <t>508SACBND</t>
  </si>
  <si>
    <t>Sacramento River at Bend Ferry Road</t>
  </si>
  <si>
    <t>508SCCO44</t>
  </si>
  <si>
    <t>Cow Creek, South at Old 44 Dr., 0.25mi N Hwy 44</t>
  </si>
  <si>
    <t>508SHA900</t>
  </si>
  <si>
    <t>Cottonwood Creek at I5 bridge</t>
  </si>
  <si>
    <t>508SHA901</t>
  </si>
  <si>
    <t>Lower Sacramento River at Anderson, Woodson Boat Ramp</t>
  </si>
  <si>
    <t>508SHA902</t>
  </si>
  <si>
    <t>Cow Creek at SHY 44 bridge</t>
  </si>
  <si>
    <t>508SHA903</t>
  </si>
  <si>
    <t>Clear Creek at SHY 273 bridge</t>
  </si>
  <si>
    <t>508SHA904</t>
  </si>
  <si>
    <t>Clear Creek at SHY 299 bridge</t>
  </si>
  <si>
    <t>508SHA905</t>
  </si>
  <si>
    <t>Cow Creek at Dream Catcher Ln</t>
  </si>
  <si>
    <t>508STLDER</t>
  </si>
  <si>
    <t>Stillwater Creek at Dersch Road</t>
  </si>
  <si>
    <t>508SUP038</t>
  </si>
  <si>
    <t>Clover Ck @ Goodwater</t>
  </si>
  <si>
    <t>508TEH904</t>
  </si>
  <si>
    <t>Cottonwood Creek below Cottonwood</t>
  </si>
  <si>
    <t>508TEH907</t>
  </si>
  <si>
    <t>Paynes Creek at Payne's Crossing</t>
  </si>
  <si>
    <t>508TU0081</t>
  </si>
  <si>
    <t>Lake California</t>
  </si>
  <si>
    <t>509ACNFPP</t>
  </si>
  <si>
    <t>Antelope Creek, NF</t>
  </si>
  <si>
    <t>509ACSFPP</t>
  </si>
  <si>
    <t>Antelope Creek, SF</t>
  </si>
  <si>
    <t>509ATCINC</t>
  </si>
  <si>
    <t>Antelope Creek</t>
  </si>
  <si>
    <t>509BCCBPW</t>
  </si>
  <si>
    <t>Big Chico Creek ~1.6mi below Ponderosa Way</t>
  </si>
  <si>
    <t>509BCCFRx</t>
  </si>
  <si>
    <t>Big Chico Creek Forest Ranch</t>
  </si>
  <si>
    <t>509BCCH32</t>
  </si>
  <si>
    <t>Big Chico Creek</t>
  </si>
  <si>
    <t>509CBCADC</t>
  </si>
  <si>
    <t>Cub Creek above Deer Cr.</t>
  </si>
  <si>
    <t>509CE0081</t>
  </si>
  <si>
    <t>Cottonwood Creek ~0.3mi above Shaw Creek</t>
  </si>
  <si>
    <t>509CE0162</t>
  </si>
  <si>
    <t>Big Dry Creek ~0.6mi above Tenmile Hallow Cr.</t>
  </si>
  <si>
    <t>509CE0305</t>
  </si>
  <si>
    <t>Antelope Creek above Little Grapevine Creek</t>
  </si>
  <si>
    <t>509CWCPLR</t>
  </si>
  <si>
    <t>Cottonwood Creek XX</t>
  </si>
  <si>
    <t>509DCPPCx</t>
  </si>
  <si>
    <t>Deer Creek Potato Patch Campground</t>
  </si>
  <si>
    <t>509DCPWxx</t>
  </si>
  <si>
    <t>Deer Creek at Ponderosa Way</t>
  </si>
  <si>
    <t>509FCA054</t>
  </si>
  <si>
    <t>Antelope Creek 2.65mi d/s of Facht Place</t>
  </si>
  <si>
    <t>509ICPPCX</t>
  </si>
  <si>
    <t>Indian Ceek</t>
  </si>
  <si>
    <t>509PCDTWR</t>
  </si>
  <si>
    <t>Plum Creek</t>
  </si>
  <si>
    <t>509PS0021</t>
  </si>
  <si>
    <t>Mill Creek ~3.5mi above Ponderosa Rd.</t>
  </si>
  <si>
    <t>509PS0049</t>
  </si>
  <si>
    <t>Deer Creek below Carter Cr.</t>
  </si>
  <si>
    <t>509PS0170</t>
  </si>
  <si>
    <t>Antelope Creek, MF ~0.4mi above Ponderosa Way</t>
  </si>
  <si>
    <t>509PS0234</t>
  </si>
  <si>
    <t>Antelope Creek ~1.2mi below Indian Cr.</t>
  </si>
  <si>
    <t>509SED024</t>
  </si>
  <si>
    <t>Mill Creek 24</t>
  </si>
  <si>
    <t>509SED098</t>
  </si>
  <si>
    <t>Deer Creek 98</t>
  </si>
  <si>
    <t>510LSAC01</t>
  </si>
  <si>
    <t>Andrus Island Drain</t>
  </si>
  <si>
    <t>510LSAC02</t>
  </si>
  <si>
    <t>Ryer Island Drain</t>
  </si>
  <si>
    <t>510LSAC03</t>
  </si>
  <si>
    <t>Merritt Island Drain</t>
  </si>
  <si>
    <t>510LSAC04</t>
  </si>
  <si>
    <t>Sacramento POTW discharge</t>
  </si>
  <si>
    <t>510LSAC05</t>
  </si>
  <si>
    <t>Sump 28</t>
  </si>
  <si>
    <t>510LSAC06</t>
  </si>
  <si>
    <t>Sacramento River at Garcia Bend Park</t>
  </si>
  <si>
    <t>510LSAC07</t>
  </si>
  <si>
    <t>Sacramento Marina</t>
  </si>
  <si>
    <t>510LSAC08</t>
  </si>
  <si>
    <t>Clarksburg Marina</t>
  </si>
  <si>
    <t>510MRCBLK</t>
  </si>
  <si>
    <t>Morrison Creek at Beach Lake</t>
  </si>
  <si>
    <t>510PSAC01</t>
  </si>
  <si>
    <t>Sacramento Turning Basin SW of WLSC Boat Launch</t>
  </si>
  <si>
    <t>510PSAC02</t>
  </si>
  <si>
    <t>Sacramento Turning Basin Container Shipping Dock</t>
  </si>
  <si>
    <t>510PSAC03</t>
  </si>
  <si>
    <t>Sacramento Turning Basin East Dock; Road Bridge</t>
  </si>
  <si>
    <t>510SAC002</t>
  </si>
  <si>
    <t>Sacramento River at River Rd Bridge</t>
  </si>
  <si>
    <t>510SAC0D4</t>
  </si>
  <si>
    <t>Sacramento River above Point Sacramento</t>
  </si>
  <si>
    <t>510SACC3A</t>
  </si>
  <si>
    <t>510SACHOD</t>
  </si>
  <si>
    <t>Sacramento River downstream of DWR Hood</t>
  </si>
  <si>
    <t>510SAI01x</t>
  </si>
  <si>
    <t>Sacramento Turning Basin I01</t>
  </si>
  <si>
    <t>510SAI02x</t>
  </si>
  <si>
    <t>Sacramento Turning Basin I02</t>
  </si>
  <si>
    <t>510SAI03x</t>
  </si>
  <si>
    <t>Sacramento Turning Basin I03</t>
  </si>
  <si>
    <t>510SAI04x</t>
  </si>
  <si>
    <t>Sacramento Turning Basin I04</t>
  </si>
  <si>
    <t>510SAI05x</t>
  </si>
  <si>
    <t>Sacramento Turning Basin I05</t>
  </si>
  <si>
    <t>510SAI06x</t>
  </si>
  <si>
    <t>Sacramento Turning Basin I06</t>
  </si>
  <si>
    <t>510SAI07x</t>
  </si>
  <si>
    <t>Sacramento Turning Basin I07</t>
  </si>
  <si>
    <t>504PS0295</t>
  </si>
  <si>
    <t>Big Chico Creek ~1.1mi above Hwy 99</t>
  </si>
  <si>
    <t>504PS0343</t>
  </si>
  <si>
    <t>Rock Creek ~1.4mi below Anderson Fork</t>
  </si>
  <si>
    <t>505PS0174</t>
  </si>
  <si>
    <t>Squaw Creek below Muddy Spring Cr.</t>
  </si>
  <si>
    <t>505PS0940</t>
  </si>
  <si>
    <t>McCloud River ~0.6mi below Bigelow Gulch Cr.</t>
  </si>
  <si>
    <t>507PS0286</t>
  </si>
  <si>
    <t>Shingle Creek ~2.4mi above Earth Dams Res.</t>
  </si>
  <si>
    <t>507PS0314</t>
  </si>
  <si>
    <t>Battle Creek, Nf ~0.4mi above confluence</t>
  </si>
  <si>
    <t>508PS0298</t>
  </si>
  <si>
    <t>Cow Creek ~1.8mi below Hwy 44</t>
  </si>
  <si>
    <t>509BSCADC</t>
  </si>
  <si>
    <t>Big Smoky Creek above Deer Cr.</t>
  </si>
  <si>
    <t>509DRCBPC</t>
  </si>
  <si>
    <t>Deer Creek ~0.5mi below Panther Cr.</t>
  </si>
  <si>
    <t>509PS0085</t>
  </si>
  <si>
    <t>Mill Creek below Big Bend</t>
  </si>
  <si>
    <t>509PS0270</t>
  </si>
  <si>
    <t>Dye Creek ~3.2mi above NF Dye Cr.</t>
  </si>
  <si>
    <t>509PS0334</t>
  </si>
  <si>
    <t>Antelope Creek ~0.7mi below Little Grapevine Cr.</t>
  </si>
  <si>
    <t>Sacramento River at Hood Monitoring Station Platform</t>
  </si>
  <si>
    <t>513PS0248</t>
  </si>
  <si>
    <t>Cache Creek, NF ~0.2mi above Wyman Cr.</t>
  </si>
  <si>
    <t>514BMCARC</t>
  </si>
  <si>
    <t>Bald Mountain Canyon Creek above Rock Cr.</t>
  </si>
  <si>
    <t>514LNCASC</t>
  </si>
  <si>
    <t>Lyons Creek ~2.2mi above SF Silver Cr.</t>
  </si>
  <si>
    <t>514SBCAMR</t>
  </si>
  <si>
    <t>Strawberry Creek ~3.5 mi above American River</t>
  </si>
  <si>
    <t>515PS0410</t>
  </si>
  <si>
    <t>Bear River ~0.3mi above Pleasant Grove Rd.</t>
  </si>
  <si>
    <t>515PS0430</t>
  </si>
  <si>
    <t>Dry Creek ~2.2mi above Jasper Ln.</t>
  </si>
  <si>
    <t>516PS0287</t>
  </si>
  <si>
    <t>Wolf Creek ~1.2mi above Bear River</t>
  </si>
  <si>
    <t>516PS0324</t>
  </si>
  <si>
    <t>Dry Creek ~0.9mi above Cox Cr.</t>
  </si>
  <si>
    <t>518KNCAWC</t>
  </si>
  <si>
    <t>Kings Creek ~2.2mi above Warner Cr.</t>
  </si>
  <si>
    <t>518YLCAFR</t>
  </si>
  <si>
    <t>Yellow Creek ~0.4mi above NF Feather River</t>
  </si>
  <si>
    <t>American R @ Discovery Park</t>
  </si>
  <si>
    <t>American R at Lower Sunrise Area</t>
  </si>
  <si>
    <t>519PS0340</t>
  </si>
  <si>
    <t>Littlejohns Creek ~1mi below Van Allen Rd.</t>
  </si>
  <si>
    <t>531PS0381</t>
  </si>
  <si>
    <t>French Camp Slough at S. Airport Way</t>
  </si>
  <si>
    <t>531SAC001</t>
  </si>
  <si>
    <t>Cosumnes River at Twin Cities Road</t>
  </si>
  <si>
    <t>531SAC003</t>
  </si>
  <si>
    <t>Cosumnes River @ Michigan Bar Rd.</t>
  </si>
  <si>
    <t>531SAC900</t>
  </si>
  <si>
    <t>Hayer Dam - Dry Creek</t>
  </si>
  <si>
    <t>531Site14</t>
  </si>
  <si>
    <t>Cosumnes River 0.25 mi. below Hwy 16 crossing</t>
  </si>
  <si>
    <t>531SJC201</t>
  </si>
  <si>
    <t>Duck Creek @ Hwy 4</t>
  </si>
  <si>
    <t>531SJC213</t>
  </si>
  <si>
    <t>Littlejohns Creek @ Austin Road</t>
  </si>
  <si>
    <t>531SJC503</t>
  </si>
  <si>
    <t>Lone Tree Creek at Austin Road</t>
  </si>
  <si>
    <t>531SJC504</t>
  </si>
  <si>
    <t>French Camp Slough at Airport Way</t>
  </si>
  <si>
    <t>531SJC507</t>
  </si>
  <si>
    <t>Pixley Slough at Davis Road</t>
  </si>
  <si>
    <t>531SJC512</t>
  </si>
  <si>
    <t>Mokelumne River @ Van Assen Co. Park</t>
  </si>
  <si>
    <t>531SJC513</t>
  </si>
  <si>
    <t>Calaveras River at Hwy 88</t>
  </si>
  <si>
    <t>531SJC515</t>
  </si>
  <si>
    <t>Bear Creek at Lower Sacramento Road</t>
  </si>
  <si>
    <t>531SJC531</t>
  </si>
  <si>
    <t>Lone Tree Creek at Escalon Belota</t>
  </si>
  <si>
    <t>531STC212</t>
  </si>
  <si>
    <t>Littlejohns Creek @ Sonora Road</t>
  </si>
  <si>
    <t>531SUP026</t>
  </si>
  <si>
    <t>Mosher Slough @ Davis Rd</t>
  </si>
  <si>
    <t>531TU0073</t>
  </si>
  <si>
    <t>531TU0073-BOG Other Lake 0073</t>
  </si>
  <si>
    <t>531WE0992</t>
  </si>
  <si>
    <t>Mokelumne River ~3.5mi SE Dry Creek</t>
  </si>
  <si>
    <t>532AMA001</t>
  </si>
  <si>
    <t>N. Fork Mokelumne River @ Hwy 26</t>
  </si>
  <si>
    <t>532AMA002</t>
  </si>
  <si>
    <t>Sutter Creek @ Hwy 49</t>
  </si>
  <si>
    <t>532AMA003</t>
  </si>
  <si>
    <t>Lake Amador @ Lake Amador Boat Launch</t>
  </si>
  <si>
    <t>532AMA004</t>
  </si>
  <si>
    <t>Main stem Mokelumne River upstream of the Electra Powerhouse</t>
  </si>
  <si>
    <t>532AMA005</t>
  </si>
  <si>
    <t>Main stem Moklumne River downstream of Box Beach</t>
  </si>
  <si>
    <t>532CAL004</t>
  </si>
  <si>
    <t>Mokelumne River @ Hwy 49</t>
  </si>
  <si>
    <t>532CAL009</t>
  </si>
  <si>
    <t>Middle Fork Mokelumne river at Highway 26</t>
  </si>
  <si>
    <t>532CAL010</t>
  </si>
  <si>
    <t>South Fork Mokelumne River at Railroad Flat Bridge</t>
  </si>
  <si>
    <t>532CCAPxx</t>
  </si>
  <si>
    <t>Camp Creek above Pilliken</t>
  </si>
  <si>
    <t>532CE0235</t>
  </si>
  <si>
    <t>Deer Creek ~1.6mi above Hwy 50</t>
  </si>
  <si>
    <t>532CRH49x</t>
  </si>
  <si>
    <t>Cosumnes River N/S Confluence, @ Hwy 49 crossing</t>
  </si>
  <si>
    <t>532CRMFPC</t>
  </si>
  <si>
    <t>Cosumnes River Middle Fork @ confluence of Peddler Creek</t>
  </si>
  <si>
    <t>532CRMFPP</t>
  </si>
  <si>
    <t>Cosumnes River Middle Fork above PiPi Campground</t>
  </si>
  <si>
    <t>532CRNFAS</t>
  </si>
  <si>
    <t>Cosumnes River North Fork Above Sweeney's Crossing</t>
  </si>
  <si>
    <t>532CRNFCC</t>
  </si>
  <si>
    <t>Cosumnes River North Fork @ Capp's Crossing</t>
  </si>
  <si>
    <t>532CRNFMR</t>
  </si>
  <si>
    <t>Cosumnes River North Fork @ Meiss Rd.</t>
  </si>
  <si>
    <t>532CRNFSC</t>
  </si>
  <si>
    <t>Cosumnes River North Fork @ Sweeney's Crossing</t>
  </si>
  <si>
    <t>532DCBCxx</t>
  </si>
  <si>
    <t>Dogtown Creek Below Caldor</t>
  </si>
  <si>
    <t>532ELD001</t>
  </si>
  <si>
    <t>Jenkinson Lake @ Pinecone Campsites 1-30</t>
  </si>
  <si>
    <t>532ELD002</t>
  </si>
  <si>
    <t>Jenkinson Lake @ Mormon Emigrant Trail</t>
  </si>
  <si>
    <t>532ELD003</t>
  </si>
  <si>
    <t>Cosumnes River @ Gold Beach Park</t>
  </si>
  <si>
    <t>532ELD004</t>
  </si>
  <si>
    <t>Cosumnes River @ Hwy 49</t>
  </si>
  <si>
    <t>532ELD005</t>
  </si>
  <si>
    <t>Cosumnes River above Gold Beach</t>
  </si>
  <si>
    <t>532ELD006</t>
  </si>
  <si>
    <t>Cosumnes River below Gold Beach</t>
  </si>
  <si>
    <t>532ELD007</t>
  </si>
  <si>
    <t>Cosumnes River at Happy Valley Cutoff</t>
  </si>
  <si>
    <t>532MLCR1x</t>
  </si>
  <si>
    <t>Mill Creek Reach 1</t>
  </si>
  <si>
    <t>532MLCR2x</t>
  </si>
  <si>
    <t>Mill Creek Reach 2</t>
  </si>
  <si>
    <t>532MLCR3x</t>
  </si>
  <si>
    <t>Mill Creek Reach 3</t>
  </si>
  <si>
    <t>532PBR008</t>
  </si>
  <si>
    <t>Bear River Reservoir</t>
  </si>
  <si>
    <t>532PJL096</t>
  </si>
  <si>
    <t>Jenkinson Lake</t>
  </si>
  <si>
    <t>532PLA129</t>
  </si>
  <si>
    <t>Lake Amador</t>
  </si>
  <si>
    <t>532PLB068</t>
  </si>
  <si>
    <t>Lower Bear River Reserv</t>
  </si>
  <si>
    <t>532PLB100</t>
  </si>
  <si>
    <t>Lower Blue Lake - Alpine County</t>
  </si>
  <si>
    <t>532PPD073</t>
  </si>
  <si>
    <t>Pardee Reservoir</t>
  </si>
  <si>
    <t>532PS0050</t>
  </si>
  <si>
    <t xml:space="preserve">Mokelumne River, NF below Grouse Cr. </t>
  </si>
  <si>
    <t>532PS0062</t>
  </si>
  <si>
    <t>Clear Creek ~1.9mi above Cosumnes River, NF</t>
  </si>
  <si>
    <t>532PS0071</t>
  </si>
  <si>
    <t>Additional Constituents</t>
  </si>
  <si>
    <t>pH Kit (as available)</t>
  </si>
  <si>
    <t>GPS Unit (as available)</t>
  </si>
  <si>
    <t>Garage Equipment (as available)</t>
  </si>
  <si>
    <t>Sampling Poles (as available)</t>
  </si>
  <si>
    <t>Clamp and pole</t>
  </si>
  <si>
    <t>Recommended Citizen Monitoring Equipment Checklist</t>
  </si>
  <si>
    <t>*</t>
  </si>
  <si>
    <t>Phone with Charged battery</t>
  </si>
  <si>
    <t>Camera with Charged Battery</t>
  </si>
  <si>
    <t>Citizen Monitoring Supply Box</t>
  </si>
  <si>
    <t>Indicates required items</t>
  </si>
  <si>
    <t>Sample Type:</t>
  </si>
  <si>
    <t>10SW5S01</t>
  </si>
  <si>
    <t>Site List &amp; Calibration Sheet</t>
  </si>
  <si>
    <t>Sample ID</t>
  </si>
  <si>
    <t>Station Description</t>
  </si>
  <si>
    <t>Sample Time (first sample):</t>
  </si>
  <si>
    <t>Collection Location:</t>
  </si>
  <si>
    <t>(RB &amp; LB assigned when facing downstream, record picture numbers given by camera)</t>
  </si>
  <si>
    <t>GPS</t>
  </si>
  <si>
    <t>GPS Device:</t>
  </si>
  <si>
    <t xml:space="preserve">Record presence of vegetation IN the water at the immediate sampling area. Vascular refers to terrestrial or aquatic vegetation and Nonvascular refers to plankton, periphyton, etc.  </t>
  </si>
  <si>
    <t>If possible, describe the DOMINANT substrate type; use unknown if you cannot see the dominant substrate type</t>
  </si>
  <si>
    <t xml:space="preserve">This describes the clarity of the water while standing creek side.  </t>
  </si>
  <si>
    <t xml:space="preserve">Record if there is evidence of rain or overland runnoff at the site. Light refers to light rain with no overland runoff and Moderate/Heavy refers rain resulting in overland runoff. </t>
  </si>
  <si>
    <t xml:space="preserve">Moderate/Heavy </t>
  </si>
  <si>
    <t>FIELD MEASUREMENTS</t>
  </si>
  <si>
    <t>Measurements Collected:</t>
  </si>
  <si>
    <t>Subsurface</t>
  </si>
  <si>
    <t>Don't forget to fill in the calibration sheet</t>
  </si>
  <si>
    <t>Water Temp (°C)</t>
  </si>
  <si>
    <t>DO (mg/L)</t>
  </si>
  <si>
    <t>SC (uS/cm)</t>
  </si>
  <si>
    <t>Turbidity (ntu)</t>
  </si>
  <si>
    <t>Other:</t>
  </si>
  <si>
    <t>SAMPLES</t>
  </si>
  <si>
    <t>Giardia 
500ml</t>
  </si>
  <si>
    <t>Sal
100ml</t>
  </si>
  <si>
    <t>Number Bottles:</t>
  </si>
  <si>
    <t>Field Duplicate</t>
  </si>
  <si>
    <t>Sample ID:</t>
  </si>
  <si>
    <t>Field Blank</t>
  </si>
  <si>
    <t>Individual Bottles Collected By:</t>
  </si>
  <si>
    <t>Lab Duplicate</t>
  </si>
  <si>
    <t>Personnel:</t>
  </si>
  <si>
    <t>Agency:</t>
  </si>
  <si>
    <t>Citizens Monitoring Group</t>
  </si>
  <si>
    <t>WaterChem / Habitat / Field Measure</t>
  </si>
  <si>
    <t>QA Samples ****</t>
  </si>
  <si>
    <t>Date Code*</t>
  </si>
  <si>
    <t>Normal Samples</t>
  </si>
  <si>
    <t>QA Samples**</t>
  </si>
  <si>
    <t>FD</t>
  </si>
  <si>
    <t>FB</t>
  </si>
  <si>
    <t>LD</t>
  </si>
  <si>
    <t>Lab Blank (Only needed if analyzing samples)</t>
  </si>
  <si>
    <t>*Sampler and Date Code format is IIIYYMMDD, where I = sampler initials, YY = Year, MM = Month, and DD = Day</t>
  </si>
  <si>
    <t>Orestimba Creek above Morris Rd.</t>
  </si>
  <si>
    <t>541OC0007</t>
  </si>
  <si>
    <t>Orestimba Creek Off Crows Landing Rd. at Kaminska Residence</t>
  </si>
  <si>
    <t>541OC0008</t>
  </si>
  <si>
    <t>Orestimba Creek above Hwy 33</t>
  </si>
  <si>
    <t>541OC0009</t>
  </si>
  <si>
    <t>Orestimba Creek below Anderson Rd.</t>
  </si>
  <si>
    <t>541OC0010</t>
  </si>
  <si>
    <t>Orestimba Creek above Orestimba Rd.</t>
  </si>
  <si>
    <t>541OSCHW5</t>
  </si>
  <si>
    <t>Orestimba at Hwy 5</t>
  </si>
  <si>
    <t>541POF104</t>
  </si>
  <si>
    <t>O'Neill Forebay</t>
  </si>
  <si>
    <t>541PS0055</t>
  </si>
  <si>
    <t>Los Banos Creek</t>
  </si>
  <si>
    <t>541PS0203</t>
  </si>
  <si>
    <t>Salt Slough ~3.25mi above Hwy 165</t>
  </si>
  <si>
    <t>541SJC501</t>
  </si>
  <si>
    <t>SJR @ Airport Way</t>
  </si>
  <si>
    <t>541SS1xxx</t>
  </si>
  <si>
    <t>Salt Slough Downstream of Hw 165</t>
  </si>
  <si>
    <t>541SS2xxx</t>
  </si>
  <si>
    <t>Salt Slough San Luis Nat. Wildlife Ref. near fishing access</t>
  </si>
  <si>
    <t>541SS3xxx</t>
  </si>
  <si>
    <t>Salt Slough Above Wolfsen Rd.</t>
  </si>
  <si>
    <t>541SS4xxx</t>
  </si>
  <si>
    <t>Salt Slough Below Hereford Rd.</t>
  </si>
  <si>
    <t>541SS5xxx</t>
  </si>
  <si>
    <t>Salt Slough Palazzo Rd. Below Turner Island Rd.</t>
  </si>
  <si>
    <t>541STC019</t>
  </si>
  <si>
    <t>Orestimba Creek @ River Road</t>
  </si>
  <si>
    <t>541STC029</t>
  </si>
  <si>
    <t>Westley Wasteway at Cox Road</t>
  </si>
  <si>
    <t>541STC030</t>
  </si>
  <si>
    <t>Grayson Road Drain at Grayson</t>
  </si>
  <si>
    <t>541STC040</t>
  </si>
  <si>
    <t>Ingram Creek at River Road</t>
  </si>
  <si>
    <t>541STC042</t>
  </si>
  <si>
    <t>Hospital Creek at River Road</t>
  </si>
  <si>
    <t>541STC507</t>
  </si>
  <si>
    <t>SJR @ Patterson</t>
  </si>
  <si>
    <t>541STC510</t>
  </si>
  <si>
    <t>SJR @ Maze</t>
  </si>
  <si>
    <t>541STC512</t>
  </si>
  <si>
    <t>SJR @ Hills Ferry</t>
  </si>
  <si>
    <t>541STC515</t>
  </si>
  <si>
    <t>Salado Creek at HWY 33</t>
  </si>
  <si>
    <t>541STC516</t>
  </si>
  <si>
    <t>Del Puerto Creek at Vineyard Avenue</t>
  </si>
  <si>
    <t>541STC517</t>
  </si>
  <si>
    <t>Orestimba Creek @ Bell Rd.</t>
  </si>
  <si>
    <t>541STC518</t>
  </si>
  <si>
    <t>Orestimba Creek @ Kilburn</t>
  </si>
  <si>
    <t>541STC519</t>
  </si>
  <si>
    <t>Orestimba Creek @ Hwy 33</t>
  </si>
  <si>
    <t>541STC520</t>
  </si>
  <si>
    <t>Orestimba Creek @ Anderson Rd.</t>
  </si>
  <si>
    <t>541STC521</t>
  </si>
  <si>
    <t>Orestimba Creek @ Orestimba Rd.</t>
  </si>
  <si>
    <t>541STC522</t>
  </si>
  <si>
    <t>CCID Main Canal @ JT Crow Rd.</t>
  </si>
  <si>
    <t>541STC523</t>
  </si>
  <si>
    <t>Del Puerto Creek @ Hwy 33</t>
  </si>
  <si>
    <t>541STC524</t>
  </si>
  <si>
    <t>Del Puerto Creek @ Rogers</t>
  </si>
  <si>
    <t>541STC528</t>
  </si>
  <si>
    <t>Ingram Creek @ Hwy 33</t>
  </si>
  <si>
    <t>541STC529</t>
  </si>
  <si>
    <t>Hospital Creek @ Hwy 33</t>
  </si>
  <si>
    <t>541STC530</t>
  </si>
  <si>
    <t>West Stanislaus Main Canal @ Hamilton</t>
  </si>
  <si>
    <t>541STC531</t>
  </si>
  <si>
    <t>Blewitt MWC Drain at Hwy 132</t>
  </si>
  <si>
    <t>541STC532</t>
  </si>
  <si>
    <t>Salado Creek @ Oak Flat Rd.</t>
  </si>
  <si>
    <t>541STC533</t>
  </si>
  <si>
    <t>Del Puerto Creek near Cox Road</t>
  </si>
  <si>
    <t>542DPC5xx</t>
  </si>
  <si>
    <t>Del Puerto Creek Upstream of I-5, off Del Puerto Canyon Rd.</t>
  </si>
  <si>
    <t>542DPCDPC</t>
  </si>
  <si>
    <t>Del Puerto Creek</t>
  </si>
  <si>
    <t>542PLB064</t>
  </si>
  <si>
    <t>Los Banos Reservoir</t>
  </si>
  <si>
    <t>542PLS200</t>
  </si>
  <si>
    <t>San Luis Reservoir</t>
  </si>
  <si>
    <t>542STC525</t>
  </si>
  <si>
    <t>Del Puerto Creek @ Del Puerto Rd mi 3.9</t>
  </si>
  <si>
    <t>542STC526</t>
  </si>
  <si>
    <t>Del Puerto Creek @ Del Puerto Rd mi 13.6</t>
  </si>
  <si>
    <t>542STC527</t>
  </si>
  <si>
    <t>Del Puerto Creek @ Deer Creek Campground</t>
  </si>
  <si>
    <t>543PCL017</t>
  </si>
  <si>
    <t>Contra Loma Reservoir</t>
  </si>
  <si>
    <t>543PLV220</t>
  </si>
  <si>
    <t>Los Vaqueros Reservoir</t>
  </si>
  <si>
    <t>544276sxx</t>
  </si>
  <si>
    <t>Unnamed Canal 276s</t>
  </si>
  <si>
    <t>54475sxxx</t>
  </si>
  <si>
    <t>Unnamed Canal 75s</t>
  </si>
  <si>
    <t>544CCCK01</t>
  </si>
  <si>
    <t>Contra Costa Canal ~0.4mi above San Joaquin River</t>
  </si>
  <si>
    <t>544CCCK02</t>
  </si>
  <si>
    <t>Contra Costa Canal ~0.7mi above San Joaquin River</t>
  </si>
  <si>
    <t>544LSAC01</t>
  </si>
  <si>
    <t>Victoria Island Drain</t>
  </si>
  <si>
    <t>544LSAC02</t>
  </si>
  <si>
    <t>Weston Ranch Pump Station</t>
  </si>
  <si>
    <t>544LSAC03</t>
  </si>
  <si>
    <t>Stockton POTW</t>
  </si>
  <si>
    <t>544LSAC04</t>
  </si>
  <si>
    <t>Lower Roberts Island Drain</t>
  </si>
  <si>
    <t>544LSAC05</t>
  </si>
  <si>
    <t>Legion Park Pump Station</t>
  </si>
  <si>
    <t>544LSAC07</t>
  </si>
  <si>
    <t>Empire Tract Drain</t>
  </si>
  <si>
    <t>52042sxxx</t>
  </si>
  <si>
    <t>Unnamed Canal 42s</t>
  </si>
  <si>
    <t>52043sxxx</t>
  </si>
  <si>
    <t>Lateral Canal 43s</t>
  </si>
  <si>
    <t>52044sxxx</t>
  </si>
  <si>
    <t>Unnamed Canal 44s</t>
  </si>
  <si>
    <t>52045sxxx</t>
  </si>
  <si>
    <t>Unnamed Canal 45s</t>
  </si>
  <si>
    <t>52047sxxx</t>
  </si>
  <si>
    <t>Unnamed Canal 47s</t>
  </si>
  <si>
    <t>520BCHRxx</t>
  </si>
  <si>
    <t>Butte Creek Honey Run Bridge</t>
  </si>
  <si>
    <t>520BKSMDR</t>
  </si>
  <si>
    <t>Baker Slough at McDermott Road</t>
  </si>
  <si>
    <t>520BTCH99</t>
  </si>
  <si>
    <t>Butte Creek at Hwy 99</t>
  </si>
  <si>
    <t>520BUT900</t>
  </si>
  <si>
    <t>Butte Creek at Honey Run Bridge</t>
  </si>
  <si>
    <t>520BUT901</t>
  </si>
  <si>
    <t>Big Chico Creek at Bidwell Park</t>
  </si>
  <si>
    <t>520BUT902</t>
  </si>
  <si>
    <t>Butte Creek below Western Canal Siphon</t>
  </si>
  <si>
    <t>520BUTEMR</t>
  </si>
  <si>
    <t>Butte Slough @ Meridian</t>
  </si>
  <si>
    <t>520CBD99E</t>
  </si>
  <si>
    <t>Colusa Basin Drain @ Road 99E - new</t>
  </si>
  <si>
    <t>520CBDKLD</t>
  </si>
  <si>
    <t>Colusa Basin Drain @ Knights Landing Downstream</t>
  </si>
  <si>
    <t>520CBDKLU</t>
  </si>
  <si>
    <t>Colusa Basin Drain @ Knights Landing Upstream</t>
  </si>
  <si>
    <t>520CC0098</t>
  </si>
  <si>
    <t>If you have more than 10 field sheets in a run, after you load the stationlookup tab make a copy of the working field sheet file.  Use that file for site 11, 12 …</t>
  </si>
  <si>
    <t>500MRCECY</t>
  </si>
  <si>
    <t>Marsh Creek at East Cypress Crossing</t>
  </si>
  <si>
    <t>504BCCBPx</t>
  </si>
  <si>
    <t>Big Chico Creek Upper Bidwell Park</t>
  </si>
  <si>
    <t>504BCHBID</t>
  </si>
  <si>
    <t>Big Chico Creek at Bidwell Ave</t>
  </si>
  <si>
    <t>504BCHNOR</t>
  </si>
  <si>
    <t>Big Chico Creek at Nord Ave</t>
  </si>
  <si>
    <t>504BCHRIV</t>
  </si>
  <si>
    <t>Big Chico Creek at River Road</t>
  </si>
  <si>
    <t>504BCHROS</t>
  </si>
  <si>
    <t>Big Chico Creek @ Rose Ave</t>
  </si>
  <si>
    <t>504CBBLBW</t>
  </si>
  <si>
    <t>Big Chico Creek Lower Bidwell Park</t>
  </si>
  <si>
    <t>504CE0210</t>
  </si>
  <si>
    <t>Big Chico Creek above Bidwell Park</t>
  </si>
  <si>
    <t>504CE0514</t>
  </si>
  <si>
    <t>Deer Creek Irr. Ditch. ~1.1mi below Deer Creek</t>
  </si>
  <si>
    <t>504CE0657</t>
  </si>
  <si>
    <t>New Creek at Cone Grove Rd.</t>
  </si>
  <si>
    <t>504DCFRxx</t>
  </si>
  <si>
    <t>Dye Creek off Foothill Road.</t>
  </si>
  <si>
    <t>504DCFSxx</t>
  </si>
  <si>
    <t>Deer Creek At Fish Screen</t>
  </si>
  <si>
    <t>504DRCH99</t>
  </si>
  <si>
    <t>Deer Creek above Hwy 99</t>
  </si>
  <si>
    <t>504DYCBSB</t>
  </si>
  <si>
    <t>Dye Creek below Shasta Blvd.</t>
  </si>
  <si>
    <t>504ELD99W</t>
  </si>
  <si>
    <t>Elder Creek at 99W</t>
  </si>
  <si>
    <t>504GLE001</t>
  </si>
  <si>
    <t>Stony Creek at The Nature Conservancy</t>
  </si>
  <si>
    <t>504LCCSRx</t>
  </si>
  <si>
    <t>Little Chico Creek at Schott Road.</t>
  </si>
  <si>
    <t>504MDC001</t>
  </si>
  <si>
    <t>Mud Creek ~0.4mi above Sutter Ave.</t>
  </si>
  <si>
    <t>504MDC002</t>
  </si>
  <si>
    <t>Mud Creek ~1.15mi above Sutter Ave.</t>
  </si>
  <si>
    <t>504MDC003</t>
  </si>
  <si>
    <t>Mud Creek ~1.25mi above Sutter Ave.</t>
  </si>
  <si>
    <t>504MDC004</t>
  </si>
  <si>
    <t>Mud Creek below Sacramento Ave.</t>
  </si>
  <si>
    <t>504MILH99</t>
  </si>
  <si>
    <t>Mill Creek at Hwy 99</t>
  </si>
  <si>
    <t>504MLCH99</t>
  </si>
  <si>
    <t>Mill Creek above Hwy 99</t>
  </si>
  <si>
    <t>504NWCH99</t>
  </si>
  <si>
    <t>New Creek below Hwy 99</t>
  </si>
  <si>
    <t>504PBB125</t>
  </si>
  <si>
    <t>Black Butte Lake</t>
  </si>
  <si>
    <t>504PS0019</t>
  </si>
  <si>
    <t>Big Chico Creek 19</t>
  </si>
  <si>
    <t>504PS0051</t>
  </si>
  <si>
    <t>Dye Creek</t>
  </si>
  <si>
    <t>504PS0083</t>
  </si>
  <si>
    <t>Elder Creek ~0.5mi above Gallatin Rd.</t>
  </si>
  <si>
    <t>504PS0147</t>
  </si>
  <si>
    <t>Stony Creek</t>
  </si>
  <si>
    <t>504PS0227</t>
  </si>
  <si>
    <t>Deer Creek ~3mi above Leininger Rd.</t>
  </si>
  <si>
    <t>504PS0238</t>
  </si>
  <si>
    <t>Deer Creek ~1mi below Hwy 99</t>
  </si>
  <si>
    <t>504PS0243</t>
  </si>
  <si>
    <t>Craig Creek above Sacramento River</t>
  </si>
  <si>
    <t>504PS0307</t>
  </si>
  <si>
    <t>Dye Creek above Shasta Blvd.</t>
  </si>
  <si>
    <t>504PS0371</t>
  </si>
  <si>
    <t>Toomes Creek ~0.4mi below Hwy 99</t>
  </si>
  <si>
    <t>504SACHMN</t>
  </si>
  <si>
    <t>Sac R @ Hamilton City</t>
  </si>
  <si>
    <t>504SACRBF</t>
  </si>
  <si>
    <t>Sacramento River below Red Bluff</t>
  </si>
  <si>
    <t>504SACREF</t>
  </si>
  <si>
    <t>Deer Creek near Vina</t>
  </si>
  <si>
    <t>504SCORxx</t>
  </si>
  <si>
    <t>Stoney Creek Olive Road</t>
  </si>
  <si>
    <t>504SRHAMx</t>
  </si>
  <si>
    <t>Sacramento River Hamilton</t>
  </si>
  <si>
    <t>504TEH900</t>
  </si>
  <si>
    <t>Upper Sacramento River @ Red Bluff</t>
  </si>
  <si>
    <t>504TEH901</t>
  </si>
  <si>
    <t>Red Bank Creek at Co Route A8</t>
  </si>
  <si>
    <t>504TEH902</t>
  </si>
  <si>
    <t>Thomes Creek at Hall Rd</t>
  </si>
  <si>
    <t>504TEH903</t>
  </si>
  <si>
    <t>Elder Creek at Gerber Las Flores</t>
  </si>
  <si>
    <t>504TEH905</t>
  </si>
  <si>
    <t>Deer Creek at Hwy 99E near Vina</t>
  </si>
  <si>
    <t>504TEH906</t>
  </si>
  <si>
    <t>Antelope Creek at Crain Walnut Shelling</t>
  </si>
  <si>
    <t>504TF0393</t>
  </si>
  <si>
    <t>Finger Lake</t>
  </si>
  <si>
    <t>504TMCTVR</t>
  </si>
  <si>
    <t>Toomes Creek Tehame Vina Road</t>
  </si>
  <si>
    <t>504WE0527</t>
  </si>
  <si>
    <t>Dye Creek ~0.4 mile below North Fork Dye Creek</t>
  </si>
  <si>
    <t>505BMCMCR</t>
  </si>
  <si>
    <t>Bald Mountain Creek above McCloud River</t>
  </si>
  <si>
    <t>505CE0137</t>
  </si>
  <si>
    <t>Squaw Valley Creek ~0.9mi above Hwy 89</t>
  </si>
  <si>
    <t>505MRSRxx</t>
  </si>
  <si>
    <t>Mc Cloud River Stouts Meadow Rd. Bridge</t>
  </si>
  <si>
    <t>505MRTNCx</t>
  </si>
  <si>
    <t>Mc Cloud River The Nature Conservancy Property</t>
  </si>
  <si>
    <t>505PS0110</t>
  </si>
  <si>
    <t>Tom Neal Creek above Squaw Valley Creek</t>
  </si>
  <si>
    <t>505PS0156</t>
  </si>
  <si>
    <t>McCloud River</t>
  </si>
  <si>
    <t>505SED022</t>
  </si>
  <si>
    <t>McCloud River 22</t>
  </si>
  <si>
    <t>505WE1100</t>
  </si>
  <si>
    <t>Squaw Valley Creek ~2 miles above Dutch Creek.</t>
  </si>
  <si>
    <t>506DRC1xx</t>
  </si>
  <si>
    <t>Dry Creek Mouth of mainstem (Control)</t>
  </si>
  <si>
    <t>506LBC1xx</t>
  </si>
  <si>
    <t>Little Backbone Creek SF above N470 Mine (Control)</t>
  </si>
  <si>
    <t>506LBC2xx</t>
  </si>
  <si>
    <t>Little Backbone Creek SF below N470 Mine/Above Gossen Mine</t>
  </si>
  <si>
    <t>506LBC3xx</t>
  </si>
  <si>
    <t>Little Backbone Creek SF below Gossen Mine</t>
  </si>
  <si>
    <t>506LBC4xx</t>
  </si>
  <si>
    <t>Little Backbone Creek SF above Golinsky Mine</t>
  </si>
  <si>
    <t>506LBC5xx</t>
  </si>
  <si>
    <t>Little Backbone Creek NF above Golinsky Mine</t>
  </si>
  <si>
    <t>506LBC9xx</t>
  </si>
  <si>
    <t>Little Backbone Creek Mouth of mainstem</t>
  </si>
  <si>
    <t>506P00012</t>
  </si>
  <si>
    <t>Pit River below Pit Number 7</t>
  </si>
  <si>
    <t>506PS0003</t>
  </si>
  <si>
    <t>Middle Salt Creek</t>
  </si>
  <si>
    <t>506PS0062</t>
  </si>
  <si>
    <t>Sugarloaf Creek</t>
  </si>
  <si>
    <t>506PSH018</t>
  </si>
  <si>
    <t>Shasta Lake</t>
  </si>
  <si>
    <t>506SHA950</t>
  </si>
  <si>
    <t>Pit River at Big Bend</t>
  </si>
  <si>
    <t>506SHA951</t>
  </si>
  <si>
    <t xml:space="preserve">Upper Sacramento River at Dog Creek confluence </t>
  </si>
  <si>
    <t>506SHA953</t>
  </si>
  <si>
    <t>McCloud River above Shasta Lake</t>
  </si>
  <si>
    <t>506WE0625</t>
  </si>
  <si>
    <t>Backbone Creek, NF ~2.6 mi. above confluence with mainstem Backbone Cr.</t>
  </si>
  <si>
    <t>506WSC1xx</t>
  </si>
  <si>
    <t>West Squaw Creek Above Early Bird Mine (Control)</t>
  </si>
  <si>
    <t>506WSC2xx</t>
  </si>
  <si>
    <t>West Squaw Creek Below Early Bird Mine</t>
  </si>
  <si>
    <t>506WSC3xx</t>
  </si>
  <si>
    <t>West Squaw Creek Below Windy Creek</t>
  </si>
  <si>
    <t>506WSC4xx</t>
  </si>
  <si>
    <t>Tuolumne River- Crystal Falls</t>
  </si>
  <si>
    <t>536TUO202</t>
  </si>
  <si>
    <t>Woods Creek @ Mill Villa Dr</t>
  </si>
  <si>
    <t>536TUO204</t>
  </si>
  <si>
    <t>Tuolumne River @ Hwy 49/River Rd</t>
  </si>
  <si>
    <t>536TUO205</t>
  </si>
  <si>
    <t>Woods Creek @ Hwy 108</t>
  </si>
  <si>
    <t>536TUO207</t>
  </si>
  <si>
    <t>Sullivan Creek @ Algerine Road</t>
  </si>
  <si>
    <t>536TUO208</t>
  </si>
  <si>
    <t>Woods Creek @ Mother load Fairgrounds</t>
  </si>
  <si>
    <t>536TUO209</t>
  </si>
  <si>
    <t>Curtis Creek @ Algerine Road</t>
  </si>
  <si>
    <t>536TUO210</t>
  </si>
  <si>
    <t>Twain Harte Lake - Lakeview Drive</t>
  </si>
  <si>
    <t>536TUO211</t>
  </si>
  <si>
    <t>Twain Harte Lake - Mono Drive</t>
  </si>
  <si>
    <t>536TUO212</t>
  </si>
  <si>
    <t>Twain Harte Lake - Dam</t>
  </si>
  <si>
    <t>536TUO230</t>
  </si>
  <si>
    <t>Sullivan Creek at Elsies Pool</t>
  </si>
  <si>
    <t>536TUO900</t>
  </si>
  <si>
    <t>Rainbow Pools - SF Tuolumne River</t>
  </si>
  <si>
    <t>536TUO901</t>
  </si>
  <si>
    <t>North Fork Tuolumne River at Riverside Day Use Area</t>
  </si>
  <si>
    <t>536WE0742</t>
  </si>
  <si>
    <t>Tuolumne River North Fork ~ 3 miles below Pinecrest Lake campground</t>
  </si>
  <si>
    <t>536WER237</t>
  </si>
  <si>
    <t>Parker Pass Creek ~2.1mi above Dana Fork</t>
  </si>
  <si>
    <t>537BSCAWR</t>
  </si>
  <si>
    <t>Bishop Creek</t>
  </si>
  <si>
    <t>537CE0238</t>
  </si>
  <si>
    <t>Grouse Creek ~0.9mi above Hwy 41</t>
  </si>
  <si>
    <t>537FCA009</t>
  </si>
  <si>
    <t>Illilouette Creek above Mono Meadow Trail - 2mi below Clark Fork</t>
  </si>
  <si>
    <t>537GZCAMR</t>
  </si>
  <si>
    <t>Grizzly Creek</t>
  </si>
  <si>
    <t>537MAR201</t>
  </si>
  <si>
    <t>Merced River @ HWY 49</t>
  </si>
  <si>
    <t>537MAR202</t>
  </si>
  <si>
    <t>Merced River @ Briceburg</t>
  </si>
  <si>
    <t>537MAR203</t>
  </si>
  <si>
    <t>Merced River @ Bagby Recreation Area Campgrounds</t>
  </si>
  <si>
    <t>537MAR900</t>
  </si>
  <si>
    <t>“Patty’s Hole”, Merced River at El Portal</t>
  </si>
  <si>
    <t>537MCRABB</t>
  </si>
  <si>
    <t>Merced River at Briceberg</t>
  </si>
  <si>
    <t>537MCRMCD</t>
  </si>
  <si>
    <t>Merced River McClendons below Indian Flat</t>
  </si>
  <si>
    <t>537MCRRRF</t>
  </si>
  <si>
    <t>Merced River Railroad Flat above Hall Gulch</t>
  </si>
  <si>
    <t>537MER578</t>
  </si>
  <si>
    <t>Dry Creek at J 16 Oakdale Rd</t>
  </si>
  <si>
    <t>537MRSFAM</t>
  </si>
  <si>
    <t>Merced River, S.F. above mainstem</t>
  </si>
  <si>
    <t>537PLM116</t>
  </si>
  <si>
    <t>Lake McSwain</t>
  </si>
  <si>
    <t>537PLM215</t>
  </si>
  <si>
    <t>Lake McClure</t>
  </si>
  <si>
    <t>537TT0185</t>
  </si>
  <si>
    <t>Tenaya Lake</t>
  </si>
  <si>
    <t>537TYCAML</t>
  </si>
  <si>
    <t>Tenaya Creek</t>
  </si>
  <si>
    <t>537WE0503</t>
  </si>
  <si>
    <t>Illilouette Creek ~1.7mi below Clark Fork</t>
  </si>
  <si>
    <t>537WER236</t>
  </si>
  <si>
    <t>Yosemite Creek above Hwy 120</t>
  </si>
  <si>
    <t>538CE0622</t>
  </si>
  <si>
    <t>Mariposa Creek above Mormon Bar</t>
  </si>
  <si>
    <t>538WE1104</t>
  </si>
  <si>
    <t>Mariposa Creek ~0.4 miles below Stockton Creek.</t>
  </si>
  <si>
    <t>539309sxx</t>
  </si>
  <si>
    <t>Chowchilla River 309s</t>
  </si>
  <si>
    <t>539CCRARR</t>
  </si>
  <si>
    <t>Chowchilla River</t>
  </si>
  <si>
    <t>539CE0110</t>
  </si>
  <si>
    <t>Lewis Fork above Sky Ranch Road</t>
  </si>
  <si>
    <t>539CGC010</t>
  </si>
  <si>
    <t>Coarse Gold Creek - Highway 41 bridge</t>
  </si>
  <si>
    <t>539CGC020</t>
  </si>
  <si>
    <t xml:space="preserve">Coarse Gold Creek - Meadow Ridge Lane </t>
  </si>
  <si>
    <t>539CGC030</t>
  </si>
  <si>
    <t>Coarse Gold Creek - Yosemite Springs Parkway</t>
  </si>
  <si>
    <t>539CHC010</t>
  </si>
  <si>
    <t>China Creek</t>
  </si>
  <si>
    <t>539CRC010</t>
  </si>
  <si>
    <t>Crooks Creek - Poison Switch Marker</t>
  </si>
  <si>
    <t>539FRR010</t>
  </si>
  <si>
    <t>Lewis Fork - Sugar Pine</t>
  </si>
  <si>
    <t>539FRR020</t>
  </si>
  <si>
    <t>Lewis Fork - Cedar Valley</t>
  </si>
  <si>
    <t>539FRR030</t>
  </si>
  <si>
    <t>Lewis Fork - Sky Ranch Road</t>
  </si>
  <si>
    <t>539FRR040</t>
  </si>
  <si>
    <t>Cheapo Saddle</t>
  </si>
  <si>
    <t>539FRR050</t>
  </si>
  <si>
    <t>Fresno River upstream of Oakhurst WWTF</t>
  </si>
  <si>
    <t>539FRR060</t>
  </si>
  <si>
    <t>Fresno River downstream of Oakhurst WWTF</t>
  </si>
  <si>
    <t>539FRR070</t>
  </si>
  <si>
    <t>Fresno River - Miami Creek</t>
  </si>
  <si>
    <t>539FRR080</t>
  </si>
  <si>
    <t>Fresno River - Awanhnee</t>
  </si>
  <si>
    <t>539FRR090</t>
  </si>
  <si>
    <t>Fresno River - Spangle Gold Creek</t>
  </si>
  <si>
    <t>539FRR100</t>
  </si>
  <si>
    <t>Fresno River - Coarse Gold Creek</t>
  </si>
  <si>
    <t>539HEL010</t>
  </si>
  <si>
    <t>Hensley Lake - inflow</t>
  </si>
  <si>
    <t>539HEL020</t>
  </si>
  <si>
    <t>Hensley Lake - Restroom #7 to east</t>
  </si>
  <si>
    <t>539HEL030</t>
  </si>
  <si>
    <t>Hensley Lake - Andy's Cove</t>
  </si>
  <si>
    <t>539HEL035</t>
  </si>
  <si>
    <t>Hensley Lake - North end of Andy's Cove</t>
  </si>
  <si>
    <t>539HEL040</t>
  </si>
  <si>
    <t>Hensley Lake - outflow</t>
  </si>
  <si>
    <t>539MIC010</t>
  </si>
  <si>
    <t>Miami Creek</t>
  </si>
  <si>
    <t>539NDCACC</t>
  </si>
  <si>
    <t>Nelder Creek ~1mi above California Cr.</t>
  </si>
  <si>
    <t>539NEC010</t>
  </si>
  <si>
    <t>Nelder Creek - Lewis Fork</t>
  </si>
  <si>
    <t>539PEC010</t>
  </si>
  <si>
    <t>Peterson Creek</t>
  </si>
  <si>
    <t>539PEL194</t>
  </si>
  <si>
    <t>Eastman Lake_BOG</t>
  </si>
  <si>
    <t>539PHL082</t>
  </si>
  <si>
    <t>Mill Creek ~2.5mi above Slide Creek</t>
  </si>
  <si>
    <t>526CE0323</t>
  </si>
  <si>
    <t>Willow Creek ~1.5mi above Armstrong Rd</t>
  </si>
  <si>
    <t>526CE0341</t>
  </si>
  <si>
    <t>Hatchet Creek below Big Bend Rd.</t>
  </si>
  <si>
    <t>526CE0483</t>
  </si>
  <si>
    <t>Fitzhugh Creek, NF ~0.6mi above Jim Creek</t>
  </si>
  <si>
    <t>526CE0565</t>
  </si>
  <si>
    <t>Minnow Creek ~0.4mi above Hwy 299</t>
  </si>
  <si>
    <t>526CE0675</t>
  </si>
  <si>
    <t>Pit River, NF ~1.2mi above confluence</t>
  </si>
  <si>
    <t>526CNCH71</t>
  </si>
  <si>
    <t>Canyon Creek at Hwy 71</t>
  </si>
  <si>
    <t>526EL0009</t>
  </si>
  <si>
    <t>Eastman Lake</t>
  </si>
  <si>
    <t>526ESCJVR</t>
  </si>
  <si>
    <t>East Creek Jess Valley Ranch At Campbell</t>
  </si>
  <si>
    <t>526FCA044</t>
  </si>
  <si>
    <t>Pit River above Rattlesnake Cr.</t>
  </si>
  <si>
    <t>526FR0001</t>
  </si>
  <si>
    <t>Fall River @ Fletchers bridge</t>
  </si>
  <si>
    <t>526FR0002</t>
  </si>
  <si>
    <t>Fall River above spr. Crk. Junc.</t>
  </si>
  <si>
    <t>526FR0004</t>
  </si>
  <si>
    <t>Fall River @ Island Rd bridge</t>
  </si>
  <si>
    <t>526FR0005</t>
  </si>
  <si>
    <t>Fall River @ Tule R</t>
  </si>
  <si>
    <t>526FR0006</t>
  </si>
  <si>
    <t>Fall River @ Glenburn bridge</t>
  </si>
  <si>
    <t>526FR0007</t>
  </si>
  <si>
    <t>Fall River @ River Ranch bridge</t>
  </si>
  <si>
    <t>526FR0008</t>
  </si>
  <si>
    <t>Fall River @ Fall River Mills</t>
  </si>
  <si>
    <t>526LT0010</t>
  </si>
  <si>
    <t>Lt Tule R @ Tule R</t>
  </si>
  <si>
    <t>526MLCBSP</t>
  </si>
  <si>
    <t>Mill Creek ~0.1mi below Split</t>
  </si>
  <si>
    <t>526P00001</t>
  </si>
  <si>
    <t>Pit @ North Fork (XL Ranch)</t>
  </si>
  <si>
    <t>526P00002</t>
  </si>
  <si>
    <t>Pit @ USFS bridge near Likely</t>
  </si>
  <si>
    <t>526P00003</t>
  </si>
  <si>
    <t>North Fork Pit in Alturas</t>
  </si>
  <si>
    <t>526P00004</t>
  </si>
  <si>
    <t>South Fork Pit near Alturas</t>
  </si>
  <si>
    <t>526P00005</t>
  </si>
  <si>
    <t>Pit @ Co Rd 70 bridge</t>
  </si>
  <si>
    <t>526P00006</t>
  </si>
  <si>
    <t>Pit @ Canby Bridge</t>
  </si>
  <si>
    <t>526P00007</t>
  </si>
  <si>
    <t>Pit @ Co. Rd. 90 bridge</t>
  </si>
  <si>
    <t>526P00008</t>
  </si>
  <si>
    <t>Pit @ Pittville Bridge</t>
  </si>
  <si>
    <t>526P00009</t>
  </si>
  <si>
    <t>San Joaquin River, SF Reach 5 ~2740m Below Dam</t>
  </si>
  <si>
    <t>540SJRR01</t>
  </si>
  <si>
    <t>San Joaquin River MF 1</t>
  </si>
  <si>
    <t>540SJRR02</t>
  </si>
  <si>
    <t>San Joaquin River MF 2</t>
  </si>
  <si>
    <t>540SJRR03</t>
  </si>
  <si>
    <t>San Joaquin River MF 3</t>
  </si>
  <si>
    <t>540SJRR04</t>
  </si>
  <si>
    <t>San Joaquin River MF 4</t>
  </si>
  <si>
    <t>540SJRR05</t>
  </si>
  <si>
    <t>San Joaquin River MF 5</t>
  </si>
  <si>
    <t>540SJRR06</t>
  </si>
  <si>
    <t>San Joaquin River MF 6</t>
  </si>
  <si>
    <t>540SJRUPx</t>
  </si>
  <si>
    <t>San Joaquin River, SF Above Florence Lake</t>
  </si>
  <si>
    <t>541104sxx</t>
  </si>
  <si>
    <t>Colony Main Canal 104s</t>
  </si>
  <si>
    <t>541105sxx</t>
  </si>
  <si>
    <t xml:space="preserve">Holland Drain </t>
  </si>
  <si>
    <t>541107sxx</t>
  </si>
  <si>
    <t>Unnamed Canal 107s</t>
  </si>
  <si>
    <t>541108sxx</t>
  </si>
  <si>
    <t>Unnamed Canal 108s</t>
  </si>
  <si>
    <t>541291sxx</t>
  </si>
  <si>
    <t>Lateral Canal 291s</t>
  </si>
  <si>
    <t>541303sxx</t>
  </si>
  <si>
    <t>San Joaquin River 303s</t>
  </si>
  <si>
    <t>541308sxx</t>
  </si>
  <si>
    <t>Boundary Drain 308s</t>
  </si>
  <si>
    <t>541318sxx</t>
  </si>
  <si>
    <t>Colony Main Canal 318s</t>
  </si>
  <si>
    <t>541320sxx</t>
  </si>
  <si>
    <t>Unnamed Canal 320s</t>
  </si>
  <si>
    <t>541322sxx</t>
  </si>
  <si>
    <t xml:space="preserve">San Joaquin and Kings River Canal </t>
  </si>
  <si>
    <t>54185sxxx</t>
  </si>
  <si>
    <t xml:space="preserve">Main Canal </t>
  </si>
  <si>
    <t>54194sxxx</t>
  </si>
  <si>
    <t>San Joaquin River 94s</t>
  </si>
  <si>
    <t>54196sxxx</t>
  </si>
  <si>
    <t>Boundary Drain 96s</t>
  </si>
  <si>
    <t>541CC0183</t>
  </si>
  <si>
    <t>West San Juan Drain #1 W of Carlucci Road</t>
  </si>
  <si>
    <t>541CC0539</t>
  </si>
  <si>
    <t>Westley Wasteway ~0.5mi SW Frank Cox Rd.</t>
  </si>
  <si>
    <t>541DPC1xx</t>
  </si>
  <si>
    <t>Del Puerto Creek Upstream of confluence w/San Joaquin River</t>
  </si>
  <si>
    <t>541DPC2xx</t>
  </si>
  <si>
    <t>Del Puerto Creek Below Elm Ave.</t>
  </si>
  <si>
    <t>541DPC3xx</t>
  </si>
  <si>
    <t>Del Puerto Creek Below Vineyard Rd.</t>
  </si>
  <si>
    <t>541DPC4xx</t>
  </si>
  <si>
    <t>Del Puerto Creek Above Hwy 33</t>
  </si>
  <si>
    <t>541DPCZRD</t>
  </si>
  <si>
    <t>Del Puerto Creek at Zacharias Rd.</t>
  </si>
  <si>
    <t>541INDVRN</t>
  </si>
  <si>
    <t>San Joaquin River at Vernalis (FMP)</t>
  </si>
  <si>
    <t>541MAD007</t>
  </si>
  <si>
    <t>SJR @ Sack Dam</t>
  </si>
  <si>
    <t>541MER015</t>
  </si>
  <si>
    <t>Santa Rita Slough at HWY 152</t>
  </si>
  <si>
    <t>541MER500</t>
  </si>
  <si>
    <t>Panoche Drain north of Outside Canal</t>
  </si>
  <si>
    <t>541MER501</t>
  </si>
  <si>
    <t>Panoche Drain @ O'Banion Gauging Station</t>
  </si>
  <si>
    <t>541MER502</t>
  </si>
  <si>
    <t>Charleston Drain @ CCID Main</t>
  </si>
  <si>
    <t>541MER504</t>
  </si>
  <si>
    <t>Hamburg Drain</t>
  </si>
  <si>
    <t>541MER505</t>
  </si>
  <si>
    <t>Camp 13 Drain</t>
  </si>
  <si>
    <t>541MER506</t>
  </si>
  <si>
    <t>510SAI08x</t>
  </si>
  <si>
    <t>Sacramento Turning Basin I08</t>
  </si>
  <si>
    <t>510SAI09x</t>
  </si>
  <si>
    <t>Sacramento Turning Basin I09</t>
  </si>
  <si>
    <t>510SAI10x</t>
  </si>
  <si>
    <t>Sacramento Turning Basin I10</t>
  </si>
  <si>
    <t>510SAI11x</t>
  </si>
  <si>
    <t>Sacramento Turning Basin I11</t>
  </si>
  <si>
    <t>510SAI12x</t>
  </si>
  <si>
    <t>Sacramento Turning Basin I12</t>
  </si>
  <si>
    <t>510SAI13x</t>
  </si>
  <si>
    <t>Sacramento Turning Basin I13</t>
  </si>
  <si>
    <t>510SAI14x</t>
  </si>
  <si>
    <t>Sacramento Turning Basin I14</t>
  </si>
  <si>
    <t>510SAI15x</t>
  </si>
  <si>
    <t>Sacramento Turning Basin I15</t>
  </si>
  <si>
    <t>510SAI16x</t>
  </si>
  <si>
    <t>Sacramento Turning Basin I16</t>
  </si>
  <si>
    <t>510SAI17x</t>
  </si>
  <si>
    <t>Sacramento Turning Basin I17</t>
  </si>
  <si>
    <t>510SAI18x</t>
  </si>
  <si>
    <t>Sacramento Turning Basin I18</t>
  </si>
  <si>
    <t>510SAI19x</t>
  </si>
  <si>
    <t>Sacramento Turning Basin I19</t>
  </si>
  <si>
    <t>510SAI20x</t>
  </si>
  <si>
    <t>Sacramento Turning Basin I20</t>
  </si>
  <si>
    <t>510SCF10x</t>
  </si>
  <si>
    <t>Sacramento Turning Basin CF10</t>
  </si>
  <si>
    <t>510SCF11x</t>
  </si>
  <si>
    <t>Sacramento Turning Basin CF11</t>
  </si>
  <si>
    <t>510SCF12x</t>
  </si>
  <si>
    <t>Sacramento Turning Basin CF12</t>
  </si>
  <si>
    <t>510SCF13x</t>
  </si>
  <si>
    <t>Sacramento Turning Basin CF13</t>
  </si>
  <si>
    <t>510SCF14x</t>
  </si>
  <si>
    <t>Sacramento Turning Basin CF14</t>
  </si>
  <si>
    <t>510SCF15x</t>
  </si>
  <si>
    <t>Sacramento Turning Basin CF15</t>
  </si>
  <si>
    <t>510SCF2xx</t>
  </si>
  <si>
    <t>Sacramento Turning Basin CF2</t>
  </si>
  <si>
    <t>510SCF3xx</t>
  </si>
  <si>
    <t>Sacramento Turning Basin CF3</t>
  </si>
  <si>
    <t>510SCF4xx</t>
  </si>
  <si>
    <t>Sacramento Turning Basin CF4</t>
  </si>
  <si>
    <t>510SCF5xx</t>
  </si>
  <si>
    <t>Sacramento Turning Basin CF5</t>
  </si>
  <si>
    <t>510SCF8xx</t>
  </si>
  <si>
    <t>Sacramento Turning Basin CF8</t>
  </si>
  <si>
    <t>510SCF9xx</t>
  </si>
  <si>
    <t>Sacramento Turning Basin CF9</t>
  </si>
  <si>
    <t>510SOL001</t>
  </si>
  <si>
    <t>Lindsey Slough</t>
  </si>
  <si>
    <t>510SOL002</t>
  </si>
  <si>
    <t>Cache Lindsey</t>
  </si>
  <si>
    <t>510SOL003</t>
  </si>
  <si>
    <t>Minor Slough at 84 Bridge</t>
  </si>
  <si>
    <t>510SOL004</t>
  </si>
  <si>
    <t>Steamboat Slough at Hogback Island</t>
  </si>
  <si>
    <t>510SOL005</t>
  </si>
  <si>
    <t>Rio Vista</t>
  </si>
  <si>
    <t>510TM0386</t>
  </si>
  <si>
    <t>Meadows Slough</t>
  </si>
  <si>
    <t>510YLO101</t>
  </si>
  <si>
    <t>Toe Drain at Little Holland</t>
  </si>
  <si>
    <t>511243sxx</t>
  </si>
  <si>
    <t>Unnamed Canal 243s</t>
  </si>
  <si>
    <t>511244sxx</t>
  </si>
  <si>
    <t>Winters Canal 244s</t>
  </si>
  <si>
    <t>51150sxxx</t>
  </si>
  <si>
    <t>Winters Canal 50s</t>
  </si>
  <si>
    <t>51153sxxx</t>
  </si>
  <si>
    <t>Yolo Central Canal 53s</t>
  </si>
  <si>
    <t>51155sxxx</t>
  </si>
  <si>
    <t>Unnamed Canal 55s</t>
  </si>
  <si>
    <t>51157sxxx</t>
  </si>
  <si>
    <t xml:space="preserve">Sweany Creek </t>
  </si>
  <si>
    <t>511AC0007</t>
  </si>
  <si>
    <t>Arcade Creek 07</t>
  </si>
  <si>
    <t>511AMCAOA</t>
  </si>
  <si>
    <t>Alamo Creek, New above Old Alamo Creek</t>
  </si>
  <si>
    <t>511AMCBOA</t>
  </si>
  <si>
    <t>Alamo Creek, New below Old Alamo Creek</t>
  </si>
  <si>
    <t>511AMCFCT</t>
  </si>
  <si>
    <t>Alamo Creek, New above first Flow Control Dam</t>
  </si>
  <si>
    <t>511CAC113</t>
  </si>
  <si>
    <t>Cache Creek @ Hwy 113</t>
  </si>
  <si>
    <t>511CC0016</t>
  </si>
  <si>
    <t>Unnamed Canal ~0.9mi S Grant Rd</t>
  </si>
  <si>
    <t>511CC0400</t>
  </si>
  <si>
    <t>Moore Canal Near end of County Rd. 25A</t>
  </si>
  <si>
    <t>511CC0504</t>
  </si>
  <si>
    <t>Unnamed Canal 5.3mi E Toe Drain</t>
  </si>
  <si>
    <t>511CCC505</t>
  </si>
  <si>
    <t>Cache Creek</t>
  </si>
  <si>
    <t>511CE0663</t>
  </si>
  <si>
    <t>Ulatis Creek ~0.7mi above Interstate 80</t>
  </si>
  <si>
    <t>511CHCPRS</t>
  </si>
  <si>
    <t>Cache Creek at Preserve</t>
  </si>
  <si>
    <t>511LSAC01</t>
  </si>
  <si>
    <t>Old Alamo Creek @ Easterly WWTP Discharge</t>
  </si>
  <si>
    <t>511LSAC02</t>
  </si>
  <si>
    <t>Unnamed Tributary of Putah Creek @ UCD WWTP Discharge</t>
  </si>
  <si>
    <t>511LSAC03</t>
  </si>
  <si>
    <t>Unnamed Tributary of Tule Canal @ Woodland WWTP Discharge</t>
  </si>
  <si>
    <t>511LSAC04</t>
  </si>
  <si>
    <t>Unnamed Tributary of Willow Slough @ Davis WWTP</t>
  </si>
  <si>
    <t>511LSAC05</t>
  </si>
  <si>
    <t>Vacaville POTW</t>
  </si>
  <si>
    <t>511LSAC06</t>
  </si>
  <si>
    <t xml:space="preserve">Vacaville Drain </t>
  </si>
  <si>
    <t>511LSAC07</t>
  </si>
  <si>
    <t>Ulatis Creek at Farrell Road</t>
  </si>
  <si>
    <t>511LSAC08</t>
  </si>
  <si>
    <t>Ulatis Crk at Leisure Town Rd</t>
  </si>
  <si>
    <t>511LSAC09</t>
  </si>
  <si>
    <t>Alamo Crk at Leisure Town Rd</t>
  </si>
  <si>
    <t>511LSAC10</t>
  </si>
  <si>
    <t>Sand Cove Park</t>
  </si>
  <si>
    <t>511PLB077</t>
  </si>
  <si>
    <t>Lake Berryessa</t>
  </si>
  <si>
    <t>511PS0081</t>
  </si>
  <si>
    <t>Willow Slough</t>
  </si>
  <si>
    <t>511PS0145</t>
  </si>
  <si>
    <t>Alamo Creek</t>
  </si>
  <si>
    <t>511PS0209</t>
  </si>
  <si>
    <t>Unnamed Creek below Leisure Town Rd.</t>
  </si>
  <si>
    <t>511PS0401</t>
  </si>
  <si>
    <t>Alamo Creek above Peabody Rd.</t>
  </si>
  <si>
    <t>511PTCUCD</t>
  </si>
  <si>
    <t>Putah Creek at UC Davis</t>
  </si>
  <si>
    <t>511USSR88</t>
  </si>
  <si>
    <t>Union School Slough at Road 88</t>
  </si>
  <si>
    <t>511UTCFVA</t>
  </si>
  <si>
    <t>Ulatis Creek above Fruitvale Ave</t>
  </si>
  <si>
    <t>511WLSR27</t>
  </si>
  <si>
    <t>Willow Slough at Road 27</t>
  </si>
  <si>
    <t>513BTCACC</t>
  </si>
  <si>
    <t>Bartlett Creek</t>
  </si>
  <si>
    <t>513CE0251</t>
  </si>
  <si>
    <t>Seigler Canyon Creek ~0.6mi below Seigler Springs Rd</t>
  </si>
  <si>
    <t>513PBL097</t>
  </si>
  <si>
    <t>Blue Lakes</t>
  </si>
  <si>
    <t>513PCL173</t>
  </si>
  <si>
    <t>Clear Lake</t>
  </si>
  <si>
    <t>513PIV081</t>
  </si>
  <si>
    <t>Indian Valley Reservoir</t>
  </si>
  <si>
    <t>513PS0008</t>
  </si>
  <si>
    <t>Higland Creek</t>
  </si>
  <si>
    <t>513PS0024</t>
  </si>
  <si>
    <t>Sulphur Creek 24</t>
  </si>
  <si>
    <t>513PS0088</t>
  </si>
  <si>
    <t>north fork cache creek</t>
  </si>
  <si>
    <t>513RCCACC</t>
  </si>
  <si>
    <t>Rocky Creek ~1mi above Cache Cr.</t>
  </si>
  <si>
    <t>513TB0186</t>
  </si>
  <si>
    <t>Lower Blue Lake</t>
  </si>
  <si>
    <t>513UNCAKC</t>
  </si>
  <si>
    <t>Unnamed Creek</t>
  </si>
  <si>
    <t>513UPCSSG</t>
  </si>
  <si>
    <t>Seigler Creek ~1mi below Seigler Valley</t>
  </si>
  <si>
    <t>514AMR800</t>
  </si>
  <si>
    <t>North Fork American River @ Yankee Jims Road</t>
  </si>
  <si>
    <t>514AMR801</t>
  </si>
  <si>
    <t>North Fork American River @ Ponderosa Way</t>
  </si>
  <si>
    <t>514AMR802</t>
  </si>
  <si>
    <t>North Fork American River at Confluence with Middle Fork</t>
  </si>
  <si>
    <t>514AMR803</t>
  </si>
  <si>
    <t>Middle Fork @ Driver's Flat</t>
  </si>
  <si>
    <t>514AMR804</t>
  </si>
  <si>
    <t>Middle Fork American River @ Mammoth Bar</t>
  </si>
  <si>
    <t>514AMR805</t>
  </si>
  <si>
    <t>South Fork American River @ Lotus; Downstream of Coloma Recreation</t>
  </si>
  <si>
    <t>514AMR806</t>
  </si>
  <si>
    <t>South Fork American River @ Kyburz</t>
  </si>
  <si>
    <t>514AMR807</t>
  </si>
  <si>
    <t>Silver Fork American River) @ China Flat campground</t>
  </si>
  <si>
    <t>514AMR808</t>
  </si>
  <si>
    <t>South Fork American River @ Salmon Falls Road</t>
  </si>
  <si>
    <t>514AMR809</t>
  </si>
  <si>
    <t>American River- South Fork at Camp Lotus</t>
  </si>
  <si>
    <t>514AMR810</t>
  </si>
  <si>
    <t>American River- South Fork- Cronin Ranch Road</t>
  </si>
  <si>
    <t>514AMR811</t>
  </si>
  <si>
    <t>American River- South Fork- DS of Cronin Ranch Road</t>
  </si>
  <si>
    <t>514BRU001</t>
  </si>
  <si>
    <t>Brush Creek 1</t>
  </si>
  <si>
    <t>514BRU002</t>
  </si>
  <si>
    <t>Brush Creek 2</t>
  </si>
  <si>
    <t>514BRU003</t>
  </si>
  <si>
    <t>Brush Creek 3</t>
  </si>
  <si>
    <t>514BRU004</t>
  </si>
  <si>
    <t>Brush Creek 4</t>
  </si>
  <si>
    <t>514BRU005</t>
  </si>
  <si>
    <t>Brush Creek 5</t>
  </si>
  <si>
    <t>514BRUUPX</t>
  </si>
  <si>
    <t>Brush Creek</t>
  </si>
  <si>
    <t>514CE0139</t>
  </si>
  <si>
    <t>Dry Creek ~0.4mi above Orr Creek</t>
  </si>
  <si>
    <t>514CE0171</t>
  </si>
  <si>
    <t>Auburn Ravine ~0.7mi below Dutch Ravine</t>
  </si>
  <si>
    <t>514CE0523</t>
  </si>
  <si>
    <t>Clover Valley Creek ~2mi above Antelope Creek</t>
  </si>
  <si>
    <t>514CE0555</t>
  </si>
  <si>
    <t>Dry Creek Below Kelley Creek</t>
  </si>
  <si>
    <t>514DNCLDC</t>
  </si>
  <si>
    <t>Duncan Creek ~0.3mi below Ltl. Duncan Cr.</t>
  </si>
  <si>
    <t>514ELD006</t>
  </si>
  <si>
    <t xml:space="preserve">Silver Fork American River at Wildwood </t>
  </si>
  <si>
    <t>514GRL001</t>
  </si>
  <si>
    <t>Gerle Creek 1</t>
  </si>
  <si>
    <t>514GRL002</t>
  </si>
  <si>
    <t>Gerle Creek 2</t>
  </si>
  <si>
    <t>514GRL003</t>
  </si>
  <si>
    <t>Gerle Creek 3</t>
  </si>
  <si>
    <t>514GRL004</t>
  </si>
  <si>
    <t>Gerle Creek 4</t>
  </si>
  <si>
    <t>514GRL005</t>
  </si>
  <si>
    <t>Gerle Creek 5</t>
  </si>
  <si>
    <t>514GRLUPx</t>
  </si>
  <si>
    <t>Gerle Creek LUP</t>
  </si>
  <si>
    <t>514GWCH49</t>
  </si>
  <si>
    <t>Greenwood Creek at HWY 49.</t>
  </si>
  <si>
    <t>514ICE001</t>
  </si>
  <si>
    <t>Silver Creek, SF Reach 1 ~85m below Dam</t>
  </si>
  <si>
    <t>514ICE002</t>
  </si>
  <si>
    <t>Silver Creek, SF Reach 2 ~735m below Dam</t>
  </si>
  <si>
    <t>514ICE003</t>
  </si>
  <si>
    <t>Silver Creek, SF Reach 3 ~1385m below Dam</t>
  </si>
  <si>
    <t>514ICE004</t>
  </si>
  <si>
    <t>Silver Creek, SF Reach 4 ~2035m below Dam</t>
  </si>
  <si>
    <t>514ICE005</t>
  </si>
  <si>
    <t>Silver Creek, SF Reach 5 ~2685m below Dam</t>
  </si>
  <si>
    <t>514ICEUPx</t>
  </si>
  <si>
    <t>Silver Creek, SF Upper Reach above Ice House Res.</t>
  </si>
  <si>
    <t>514LSAC01</t>
  </si>
  <si>
    <t>AR @ Fowler Road</t>
  </si>
  <si>
    <t>514LSAC02</t>
  </si>
  <si>
    <t>AR @ Auburn WWTP d/s</t>
  </si>
  <si>
    <t>514LSAC03</t>
  </si>
  <si>
    <t>AR @ Auburn WWTP u/s</t>
  </si>
  <si>
    <t>514LSAC04</t>
  </si>
  <si>
    <t>AR @ Palm Ave.</t>
  </si>
  <si>
    <t>514LSAC05</t>
  </si>
  <si>
    <t>SMD WWTP u/s</t>
  </si>
  <si>
    <t>514LSAC06</t>
  </si>
  <si>
    <t>AR d/s SMD1</t>
  </si>
  <si>
    <t>514LSAC07</t>
  </si>
  <si>
    <t>Rock Creek u/s of SMD1</t>
  </si>
  <si>
    <t>514LSAC08</t>
  </si>
  <si>
    <t>Bunch Ck @ Iowa Hill Rd</t>
  </si>
  <si>
    <t>514LSAC09</t>
  </si>
  <si>
    <t>Willow Ck @ Folsom Blvd</t>
  </si>
  <si>
    <t>514LSAC10</t>
  </si>
  <si>
    <t>Alder Ck @ Folsom Blvd</t>
  </si>
  <si>
    <t>514LSAC11</t>
  </si>
  <si>
    <t>Webber Ck @ Jurgens Rd</t>
  </si>
  <si>
    <t>514LSAC12</t>
  </si>
  <si>
    <t>544LSAC08</t>
  </si>
  <si>
    <t>White Slough Drain</t>
  </si>
  <si>
    <t>544LSAC09</t>
  </si>
  <si>
    <t>New Hope Tract Drain</t>
  </si>
  <si>
    <t>544LSAC10</t>
  </si>
  <si>
    <t>Mossdale Marina</t>
  </si>
  <si>
    <t>544LSAC11</t>
  </si>
  <si>
    <t>San Joaquin R at State Route 4</t>
  </si>
  <si>
    <t>544LSAC12</t>
  </si>
  <si>
    <t>San Joaquin R at Louis Park</t>
  </si>
  <si>
    <t>544LSAC13</t>
  </si>
  <si>
    <t>San Joaquin R at Buckley Cove</t>
  </si>
  <si>
    <t>544LSAC14</t>
  </si>
  <si>
    <t>San Joaquin R at Fourteenmile Slough</t>
  </si>
  <si>
    <t>544MDRHRD</t>
  </si>
  <si>
    <t>Middle River at Howard Rd.</t>
  </si>
  <si>
    <t>544MRCMCR</t>
  </si>
  <si>
    <t>Marsh Creek at Marsh Creek Rd</t>
  </si>
  <si>
    <t>544PS0269</t>
  </si>
  <si>
    <t>Cosumnes River ~0.7mi above Grizzly Slough</t>
  </si>
  <si>
    <t>544PYL033</t>
  </si>
  <si>
    <t>Yosemite Lake</t>
  </si>
  <si>
    <t>544SAC002</t>
  </si>
  <si>
    <t>Mokelumne River at New Hope Road</t>
  </si>
  <si>
    <t>544SJC001</t>
  </si>
  <si>
    <t>New Jerusalem Tile Drain</t>
  </si>
  <si>
    <t>544SJC002</t>
  </si>
  <si>
    <t xml:space="preserve">Walthall Slough </t>
  </si>
  <si>
    <t>544SJC033</t>
  </si>
  <si>
    <t>Mt. House Creek</t>
  </si>
  <si>
    <t>544SJC502</t>
  </si>
  <si>
    <t>SJR @ Mossdale Bridge</t>
  </si>
  <si>
    <t>544SJC505</t>
  </si>
  <si>
    <t>Tom Paine Slough at Paradise Road</t>
  </si>
  <si>
    <t>544SJC506</t>
  </si>
  <si>
    <t>Old River at Tracy Blvd.</t>
  </si>
  <si>
    <t>544SJC508</t>
  </si>
  <si>
    <t>Bear Creek at Thornton Road (J8)</t>
  </si>
  <si>
    <t>544SJC509</t>
  </si>
  <si>
    <t>Mt. House Creek @ Mt. House Parkway</t>
  </si>
  <si>
    <t>544SJC516</t>
  </si>
  <si>
    <t>Unnamed Canal at Howard Road</t>
  </si>
  <si>
    <t>544SJC517</t>
  </si>
  <si>
    <t>Mid Roberts Island Drain at Woodsbro Road</t>
  </si>
  <si>
    <t>544SJC528</t>
  </si>
  <si>
    <t>Unnamed Tributary of Dreger Cut @ Lodi WWTP Discharge</t>
  </si>
  <si>
    <t>544SJC529</t>
  </si>
  <si>
    <t>Old River @ Tracy WWTP Discharge</t>
  </si>
  <si>
    <t>544SJC530</t>
  </si>
  <si>
    <t>San Joaquin River @ Stockton WWTP Discharge</t>
  </si>
  <si>
    <t>544SJCD12</t>
  </si>
  <si>
    <t>San Joaquin River at Antioch Ship Channel</t>
  </si>
  <si>
    <t>544SJRWBR</t>
  </si>
  <si>
    <t>San Joaquin River Burns Cutoff at Woodsboro Rd.</t>
  </si>
  <si>
    <t>544STF001</t>
  </si>
  <si>
    <t>Port of Stockton F001</t>
  </si>
  <si>
    <t>544STF002</t>
  </si>
  <si>
    <t>Port of Stockton F002</t>
  </si>
  <si>
    <t>544STF003</t>
  </si>
  <si>
    <t>Port of Stockton F003</t>
  </si>
  <si>
    <t>544STF005</t>
  </si>
  <si>
    <t>Port of Stockton F005</t>
  </si>
  <si>
    <t>544STF006</t>
  </si>
  <si>
    <t>Port of Stockton F006</t>
  </si>
  <si>
    <t>544STF007</t>
  </si>
  <si>
    <t>Port of Stockton F007</t>
  </si>
  <si>
    <t>544STF008</t>
  </si>
  <si>
    <t>Port of Stockton F008</t>
  </si>
  <si>
    <t>544STF009</t>
  </si>
  <si>
    <t>Port of Stockton F009</t>
  </si>
  <si>
    <t>544STF010</t>
  </si>
  <si>
    <t>Port of Stockton F010</t>
  </si>
  <si>
    <t>544STF013</t>
  </si>
  <si>
    <t>Port of Stockton F013</t>
  </si>
  <si>
    <t>544STF014</t>
  </si>
  <si>
    <t>Panther Creek, West ~0.5mi above mainstem</t>
  </si>
  <si>
    <t>532PSS076</t>
  </si>
  <si>
    <t>Salt Springs Reservoir</t>
  </si>
  <si>
    <t>532PUB152</t>
  </si>
  <si>
    <t>Upper Blue Lake</t>
  </si>
  <si>
    <t>532SED004</t>
  </si>
  <si>
    <t>Cosumnes River 4</t>
  </si>
  <si>
    <t>532SED097</t>
  </si>
  <si>
    <t>Cosumnes River (Middle Fork) 97</t>
  </si>
  <si>
    <t>532Site15</t>
  </si>
  <si>
    <t>Deer Creek @confluence with Cosumnes River</t>
  </si>
  <si>
    <t>532Site16</t>
  </si>
  <si>
    <t>Cosumnes River North Fork near confluence of Big Canyon Creek</t>
  </si>
  <si>
    <t>532Site18</t>
  </si>
  <si>
    <t>Cosumnes River North Fork near headwaters</t>
  </si>
  <si>
    <t>532Site19</t>
  </si>
  <si>
    <t>Cosumnes River Middle Fork @ Mt. Aukum Rd.</t>
  </si>
  <si>
    <t>532Site20</t>
  </si>
  <si>
    <t>Cosumnes River Middle Fork @ Limestone Caves</t>
  </si>
  <si>
    <t>532Site21</t>
  </si>
  <si>
    <t>Cosumnes River Middle Fork 1 mi. above Dogtown Cr. Confluence</t>
  </si>
  <si>
    <t>532Site23</t>
  </si>
  <si>
    <t>Camp Creek @ old gauging station</t>
  </si>
  <si>
    <t>532Site24</t>
  </si>
  <si>
    <t>Camp Creek ~ 2 miles below North/South Road crossing</t>
  </si>
  <si>
    <t>532Site26</t>
  </si>
  <si>
    <t>Camp Creek near headwaters</t>
  </si>
  <si>
    <t>532Site27</t>
  </si>
  <si>
    <t>Dogtown Creek @ USFS Rd. 9N60.1</t>
  </si>
  <si>
    <t>532Site29</t>
  </si>
  <si>
    <t>Dogtown Creek Near headwaters</t>
  </si>
  <si>
    <t>532Site30</t>
  </si>
  <si>
    <t xml:space="preserve">Steely Fork, Cosumnes River </t>
  </si>
  <si>
    <t>532Site31</t>
  </si>
  <si>
    <t xml:space="preserve">Prothro Creek </t>
  </si>
  <si>
    <t>532SSCR1x</t>
  </si>
  <si>
    <t>Mokelumne River, MF S. Solinsky Crossing Reach 1</t>
  </si>
  <si>
    <t>532SSCR2x</t>
  </si>
  <si>
    <t>Mokelumne River, MF S. Solinsky Crossing Reach 2</t>
  </si>
  <si>
    <t>532SSCR3x</t>
  </si>
  <si>
    <t>Port of Stockton I23</t>
  </si>
  <si>
    <t>544STI24x</t>
  </si>
  <si>
    <t>Port of Stockton I24</t>
  </si>
  <si>
    <t>544STOC01</t>
  </si>
  <si>
    <t>Port of Stockton Near I-5 Boat Launch</t>
  </si>
  <si>
    <t>544STOC02</t>
  </si>
  <si>
    <t>Port of Stockton Grain Dock</t>
  </si>
  <si>
    <t>544STOC03</t>
  </si>
  <si>
    <t>Port of Stockton Port of Stockton Public Wharf</t>
  </si>
  <si>
    <t>544SUP050</t>
  </si>
  <si>
    <t>Marsh Ck at Ardor</t>
  </si>
  <si>
    <t>544TC0450</t>
  </si>
  <si>
    <t>Cosumnes River</t>
  </si>
  <si>
    <t>544TD0058</t>
  </si>
  <si>
    <t>Discovery Bay</t>
  </si>
  <si>
    <t>545106sxx</t>
  </si>
  <si>
    <t xml:space="preserve">Dixieland Ditch </t>
  </si>
  <si>
    <t>545317sxx</t>
  </si>
  <si>
    <t xml:space="preserve">Ash Slough Bypass Canal </t>
  </si>
  <si>
    <t>545FRE502</t>
  </si>
  <si>
    <t>SJR at Lost Lake County Park</t>
  </si>
  <si>
    <t>545FRE503</t>
  </si>
  <si>
    <t>SJR at Fort Washington Beach</t>
  </si>
  <si>
    <t>545FRE504</t>
  </si>
  <si>
    <t>SJR at Friant Cove</t>
  </si>
  <si>
    <t>545MAD006</t>
  </si>
  <si>
    <t>Lone Willow Slough at Road No. 9</t>
  </si>
  <si>
    <t>545MAD008</t>
  </si>
  <si>
    <t>SJR at Wildwood Native park</t>
  </si>
  <si>
    <t>545PS0296</t>
  </si>
  <si>
    <t>San Joaquin River ~3.8mi below Hwy 145</t>
  </si>
  <si>
    <t>545PS0335</t>
  </si>
  <si>
    <t>Fresno River ~1.7mi above E. Cleveland Ave.</t>
  </si>
  <si>
    <t>545SJ0101</t>
  </si>
  <si>
    <t>San Joaquin River ~2mi below Long Willow Sl.</t>
  </si>
  <si>
    <t>545SJ0105</t>
  </si>
  <si>
    <t>San Joaquin River ~1.7mi above Hwy 145</t>
  </si>
  <si>
    <t>545SJ0106</t>
  </si>
  <si>
    <t>San Joaquin River ~2mi above 13th St. Firebaugh</t>
  </si>
  <si>
    <t>545SJ0109</t>
  </si>
  <si>
    <t>San Joaquin River ~4mi below Hwy 145</t>
  </si>
  <si>
    <t>545SJ0113</t>
  </si>
  <si>
    <t>San Joaquin River ~6.6mi above Lane Willow Sl.</t>
  </si>
  <si>
    <t>545SJ0117</t>
  </si>
  <si>
    <t>San Joaquin River ~0.8mi below Long Willow Sl.</t>
  </si>
  <si>
    <t>545SJ0121</t>
  </si>
  <si>
    <t>San Joaquin River ~0.2mi below Hwy 145</t>
  </si>
  <si>
    <t>545SJ0125</t>
  </si>
  <si>
    <t>San Joaquin River ~1mi above Mendota Pool</t>
  </si>
  <si>
    <t>545SJ0128</t>
  </si>
  <si>
    <t>San Joaquin River ~1.4mi above Hwy 41</t>
  </si>
  <si>
    <t>545SJ0129</t>
  </si>
  <si>
    <t>San Joaquin River ~7mi above Lane Willow Sl.</t>
  </si>
  <si>
    <t>545SJ0132</t>
  </si>
  <si>
    <t>San Joaquin River ~4.4mi above Hwy 99</t>
  </si>
  <si>
    <t>545SJ0133</t>
  </si>
  <si>
    <t>San Joaquin River ~2.7mi above Long Willow Sl.</t>
  </si>
  <si>
    <t>545SJ0134</t>
  </si>
  <si>
    <t>San Joaquin River ~3mi above 13th St. Firebaugh</t>
  </si>
  <si>
    <t>545SJ0135</t>
  </si>
  <si>
    <t>San Joaquin River ~0.9mi above Arroyo Canal</t>
  </si>
  <si>
    <t>545SJ0137</t>
  </si>
  <si>
    <t>San Joaquin River ~8.5mi below Hwy 145</t>
  </si>
  <si>
    <t>545SJ0144</t>
  </si>
  <si>
    <t>San Joaquin River ~6.3mi above Hwy 99</t>
  </si>
  <si>
    <t>545SJ0145</t>
  </si>
  <si>
    <t>San Joaquin River ~0.2mi below 13th St. Firebaugh</t>
  </si>
  <si>
    <t>545SJ0148</t>
  </si>
  <si>
    <t>San Joaquin River ~2.3mi above Hwy 145</t>
  </si>
  <si>
    <t>545SJ0149</t>
  </si>
  <si>
    <t>San Joaquin River ~3.4mi above Long Willow Sl.</t>
  </si>
  <si>
    <t>545SJ0151</t>
  </si>
  <si>
    <t>San Joaquin River ~1.6mi above Lane Willow Sl.</t>
  </si>
  <si>
    <t>545SJ0154</t>
  </si>
  <si>
    <t>San Joaquin River ~7.6mi above Hwy 41</t>
  </si>
  <si>
    <t>545SJ0161</t>
  </si>
  <si>
    <t>San Joaquin River ~2.4mi below 13th St. Firebaugh</t>
  </si>
  <si>
    <t>545SJ0164</t>
  </si>
  <si>
    <t>San Joaquin River ~3.3mi above Hwy 145</t>
  </si>
  <si>
    <t>545SJS132</t>
  </si>
  <si>
    <t>San Joaquin River ~4.4mi above Hwy 99 side channel</t>
  </si>
  <si>
    <t>545TB0100</t>
  </si>
  <si>
    <t>Brenda Reservoir</t>
  </si>
  <si>
    <t>545TU0164</t>
  </si>
  <si>
    <t>545TU0164-BOG Other Lake 164</t>
  </si>
  <si>
    <t>551341sxx</t>
  </si>
  <si>
    <t xml:space="preserve">Cole Slough Canal </t>
  </si>
  <si>
    <t>551347sxx</t>
  </si>
  <si>
    <t xml:space="preserve">Driver Ditch </t>
  </si>
  <si>
    <t>551CC0042</t>
  </si>
  <si>
    <t>Washington Colony Canal N of North Ave.</t>
  </si>
  <si>
    <t>551CC0074</t>
  </si>
  <si>
    <t>Tulare Lake Canal ~0.5mi S Madison Ave.</t>
  </si>
  <si>
    <t>551FRE010</t>
  </si>
  <si>
    <t>San Joaquin River at Palm &amp; Nees</t>
  </si>
  <si>
    <t>551LKI010</t>
  </si>
  <si>
    <t>Kings River - Fresno Weir</t>
  </si>
  <si>
    <t>551LKI020</t>
  </si>
  <si>
    <t>Kings River - Peoples Weir</t>
  </si>
  <si>
    <t>551LKI030</t>
  </si>
  <si>
    <t>Kings River - Island Weir</t>
  </si>
  <si>
    <t>551LKI040</t>
  </si>
  <si>
    <t>Kings River - S. Fork</t>
  </si>
  <si>
    <t>551LKI041</t>
  </si>
  <si>
    <t>SF Kings at Empire Weir #2</t>
  </si>
  <si>
    <t>551LKI043</t>
  </si>
  <si>
    <t>SF Kings at Laton Kingston Park</t>
  </si>
  <si>
    <t>551LKI044</t>
  </si>
  <si>
    <t>SF Kings at Cricket Hollow Park in Reedley</t>
  </si>
  <si>
    <t>551LKI050</t>
  </si>
  <si>
    <t>Kings River - S. Fork2</t>
  </si>
  <si>
    <t>551LKI060</t>
  </si>
  <si>
    <t>N. Fork of the Kings - Exvelsior Ave</t>
  </si>
  <si>
    <t>551LKR180</t>
  </si>
  <si>
    <t>Kings River Above Hwy 180 Bridge</t>
  </si>
  <si>
    <t>551LKRAAC</t>
  </si>
  <si>
    <t>Kings River Above confluence of Avacado Side Cannel</t>
  </si>
  <si>
    <t>551LKRBAB</t>
  </si>
  <si>
    <t>Kings River Below ACOE Bridge</t>
  </si>
  <si>
    <t>551LKRBFW</t>
  </si>
  <si>
    <t>Kings River Below Fresno Canal Weir</t>
  </si>
  <si>
    <t>551LKRBPB</t>
  </si>
  <si>
    <t>Kings River Below Piedra Bridge</t>
  </si>
  <si>
    <t>551LKREAL</t>
  </si>
  <si>
    <t>Deer Creek North and South Fork Confluence</t>
  </si>
  <si>
    <t>517DCNCTP</t>
  </si>
  <si>
    <t>Deer Creek below Nevada City Treatment Plan</t>
  </si>
  <si>
    <t>517DRCBSC</t>
  </si>
  <si>
    <t>Deer Creek below Squirrel Creek</t>
  </si>
  <si>
    <t>517FCA046</t>
  </si>
  <si>
    <t>Oregon Creek 0.85 mi d/s Gale Cr.</t>
  </si>
  <si>
    <t>517FCA139</t>
  </si>
  <si>
    <t>Rock Creek 1.2mi u/s Little Rock Cr.</t>
  </si>
  <si>
    <t>517FCA222</t>
  </si>
  <si>
    <t>Rock Creek 5.9 mi above Yuba River</t>
  </si>
  <si>
    <t>517LCCAYB</t>
  </si>
  <si>
    <t>Lincoln Creek</t>
  </si>
  <si>
    <t>517LDCARA</t>
  </si>
  <si>
    <t>Little Deer Creek upper section, above restoration area</t>
  </si>
  <si>
    <t>517LDCBRA</t>
  </si>
  <si>
    <t>Little Deer Creek lower section, below restoration area</t>
  </si>
  <si>
    <t>517LDCRAx</t>
  </si>
  <si>
    <t>Little Deer Creek at restoration area</t>
  </si>
  <si>
    <t>517PBL108</t>
  </si>
  <si>
    <t>Bowman Lake</t>
  </si>
  <si>
    <t>517PCL005</t>
  </si>
  <si>
    <t>Collins Lake</t>
  </si>
  <si>
    <t>517PFL208</t>
  </si>
  <si>
    <t>Faucherie Lake</t>
  </si>
  <si>
    <t>517PHE065</t>
  </si>
  <si>
    <t>Harry L Englebright Lak</t>
  </si>
  <si>
    <t>517PJM160</t>
  </si>
  <si>
    <t>Jackson Meadow Reservoir</t>
  </si>
  <si>
    <t>517PLS124</t>
  </si>
  <si>
    <t>Lake Spaulding</t>
  </si>
  <si>
    <t>517PNB117</t>
  </si>
  <si>
    <t>New Bullards Bar Reservoir</t>
  </si>
  <si>
    <t>517PPL192</t>
  </si>
  <si>
    <t>Packer Lake</t>
  </si>
  <si>
    <t>517PS0030</t>
  </si>
  <si>
    <t>South Yuba River ~0.3mi above Donner Pass Rd.</t>
  </si>
  <si>
    <t>517PS0039</t>
  </si>
  <si>
    <t>New York Creek above New York Flat</t>
  </si>
  <si>
    <t>517PS0054</t>
  </si>
  <si>
    <t>Oregon Creek ~1.2mi above Pike City Rd.</t>
  </si>
  <si>
    <t>517PS0061</t>
  </si>
  <si>
    <t>Lavezzola Creek ~0.8mi below Spencer Cr.</t>
  </si>
  <si>
    <t>517PS0074</t>
  </si>
  <si>
    <t>Pauley Creek above Butcher Ranch Cr.</t>
  </si>
  <si>
    <t>517PS0078</t>
  </si>
  <si>
    <t>Rock Creek ~1.1mi below Blue Tent Rd.</t>
  </si>
  <si>
    <t>517PS0132</t>
  </si>
  <si>
    <t>Dry Creek ~2.2mi below Collins Lake</t>
  </si>
  <si>
    <t>517PSF049</t>
  </si>
  <si>
    <t>Scotts Flat Reservoir</t>
  </si>
  <si>
    <t>517SCBCCx</t>
  </si>
  <si>
    <t>Squirrel Creek below Clear Creek</t>
  </si>
  <si>
    <t>517SED087</t>
  </si>
  <si>
    <t>Oregon Creek 87</t>
  </si>
  <si>
    <t>517TF0125</t>
  </si>
  <si>
    <t>Fuller Lake</t>
  </si>
  <si>
    <t>517TF0373</t>
  </si>
  <si>
    <t>Feeley Lake</t>
  </si>
  <si>
    <t>517TJ0309</t>
  </si>
  <si>
    <t>Jackson Lake</t>
  </si>
  <si>
    <t>517TK0405</t>
  </si>
  <si>
    <t>Kidd Lake</t>
  </si>
  <si>
    <t>517TM0061</t>
  </si>
  <si>
    <t>Milton Reservoir</t>
  </si>
  <si>
    <t>517WE0515</t>
  </si>
  <si>
    <t>Yuba River  0.9 miles down stream from Indian Creek</t>
  </si>
  <si>
    <t>518BCCRAx</t>
  </si>
  <si>
    <t>Big Chico Creek Rose Avenue Bridge</t>
  </si>
  <si>
    <t>518BUT307</t>
  </si>
  <si>
    <t>Butte Creek</t>
  </si>
  <si>
    <t>518CCAJHR</t>
  </si>
  <si>
    <t>Concow Creek At Jordan Hill Rd.</t>
  </si>
  <si>
    <t>518CE0015</t>
  </si>
  <si>
    <t>Spanish Creek above Gilson Creek</t>
  </si>
  <si>
    <t>518CE0034</t>
  </si>
  <si>
    <t>Fall River ~0.6mi above Nilsons Crossing</t>
  </si>
  <si>
    <t>518CE0047</t>
  </si>
  <si>
    <t>Jennie Creek ~1.5mi above Inks Creek</t>
  </si>
  <si>
    <t>518CE0114</t>
  </si>
  <si>
    <t>Feather River ~1.0mi below Mosquito Creek</t>
  </si>
  <si>
    <t>518CE0242</t>
  </si>
  <si>
    <t>Mill Creek at County Rd 405</t>
  </si>
  <si>
    <t>518CE0338</t>
  </si>
  <si>
    <t>Hopkins Creek ~0.6mi above East Branch</t>
  </si>
  <si>
    <t>518CE0543</t>
  </si>
  <si>
    <t>Sierra Valley Channel ~0.6mi below Eastside Channel</t>
  </si>
  <si>
    <t>518CE0575</t>
  </si>
  <si>
    <t>Cherokee Canal ~1.5mi N Hwy 162</t>
  </si>
  <si>
    <t>520CC0290</t>
  </si>
  <si>
    <t>Cherokee Canal SW Ashley Lateral</t>
  </si>
  <si>
    <t>520CC0354</t>
  </si>
  <si>
    <t>Cherokee Canal 0.6mi S. Richvale East Rd.</t>
  </si>
  <si>
    <t>520CCC162</t>
  </si>
  <si>
    <t>Cherokee Canal at Hwy 162</t>
  </si>
  <si>
    <t>520CE0562</t>
  </si>
  <si>
    <t>Little Chico Creek ~0.2mi above Dayton Rd</t>
  </si>
  <si>
    <t>520CE0699</t>
  </si>
  <si>
    <t>Logan Creek ~1.2mi below Hwy 5</t>
  </si>
  <si>
    <t>520CE0706</t>
  </si>
  <si>
    <t>Little Chico Creek above Hwy 99</t>
  </si>
  <si>
    <t>520CLC149</t>
  </si>
  <si>
    <t>Clear Creek at Hwy 149</t>
  </si>
  <si>
    <t>520CLCANR</t>
  </si>
  <si>
    <t>Clear Creek at Nelson Road</t>
  </si>
  <si>
    <t>520CLSA99</t>
  </si>
  <si>
    <t>Colusa Basin Drain @ Road 99E</t>
  </si>
  <si>
    <t>520CMCFSL</t>
  </si>
  <si>
    <t>Comanche Creek USFS Lab</t>
  </si>
  <si>
    <t>520CWCH99</t>
  </si>
  <si>
    <t>Cottonwood Creek ~2.3mi above Hwy 99</t>
  </si>
  <si>
    <t>520DCDCRx</t>
  </si>
  <si>
    <t>Dry Creek at Dry Creek Road.</t>
  </si>
  <si>
    <t>520DCH191</t>
  </si>
  <si>
    <t>Dry Creek below Hwy 191</t>
  </si>
  <si>
    <t>520DRC149</t>
  </si>
  <si>
    <t>Dry Creek at Hwy 149</t>
  </si>
  <si>
    <t>520GRCH99</t>
  </si>
  <si>
    <t>Gold Run Creek below Hwy 99</t>
  </si>
  <si>
    <t>520GRCOSR</t>
  </si>
  <si>
    <t>Gold Run Creek at Openshaw Road</t>
  </si>
  <si>
    <t>520HCTH99</t>
  </si>
  <si>
    <t>Hamlin Creek Trib. above Hwy 99</t>
  </si>
  <si>
    <t>520LSAC01</t>
  </si>
  <si>
    <t>Butte Creek @ Aguas Frias Road</t>
  </si>
  <si>
    <t>520LSAC02</t>
  </si>
  <si>
    <t>Butte Creek @ Durham/Dayton Hwy</t>
  </si>
  <si>
    <t>520LSAC03</t>
  </si>
  <si>
    <t>Butte Creek @ Hwy 99</t>
  </si>
  <si>
    <t>520LSAC04</t>
  </si>
  <si>
    <t>Main Drain @ Farris Road South</t>
  </si>
  <si>
    <t>520LSAC05</t>
  </si>
  <si>
    <t>Main Drain @ Farris Road North</t>
  </si>
  <si>
    <t>520LSAC06</t>
  </si>
  <si>
    <t>Main Drain @ South Ave. Lateral E</t>
  </si>
  <si>
    <t>520LSAC07</t>
  </si>
  <si>
    <t>Main Drain @ West Biggs/Gridley Road Lateral H</t>
  </si>
  <si>
    <t>520LSAC08</t>
  </si>
  <si>
    <t>Main Drain @ Ord Ranch Road Lateral E-7</t>
  </si>
  <si>
    <t>520LSAC09</t>
  </si>
  <si>
    <t>Main Drain @ West Biggs/Gridley Road Lateral C7</t>
  </si>
  <si>
    <t>520LSAC10</t>
  </si>
  <si>
    <t>Main Drain @ 1st Street</t>
  </si>
  <si>
    <t>520LSAC11</t>
  </si>
  <si>
    <t>Main Drain @ Rio Bonito</t>
  </si>
  <si>
    <t>520LSAC12</t>
  </si>
  <si>
    <t>Main Drain @ Phil-Fran Drive</t>
  </si>
  <si>
    <t>520LSAC13</t>
  </si>
  <si>
    <t>Wadsworth Canal RD777 @ East Butte Rd</t>
  </si>
  <si>
    <t>520LSAC14</t>
  </si>
  <si>
    <t>RD777 @ Nuestro Road</t>
  </si>
  <si>
    <t>520LSAC15</t>
  </si>
  <si>
    <t>RD777 @ Paseo Ave.</t>
  </si>
  <si>
    <t>520LSAC16</t>
  </si>
  <si>
    <t>RD777 @ Eager/Larkin Road</t>
  </si>
  <si>
    <t>520LSAC17</t>
  </si>
  <si>
    <t>Live Oak Slough @ Clark Road</t>
  </si>
  <si>
    <t>520LSAC18</t>
  </si>
  <si>
    <t>Franklin Road overpass</t>
  </si>
  <si>
    <t>520LSAC19</t>
  </si>
  <si>
    <t>Gilsizer Slough @ O'banion Road</t>
  </si>
  <si>
    <t>520LSAC20</t>
  </si>
  <si>
    <t>Wadsworth Canal @ Acacia Rd.</t>
  </si>
  <si>
    <t>520LSAC21</t>
  </si>
  <si>
    <t>Sacramento Slough East @ HWY 113</t>
  </si>
  <si>
    <t>520LSAC22</t>
  </si>
  <si>
    <t>Sacramento Slough West @ HWY 113</t>
  </si>
  <si>
    <t>520LSAC32</t>
  </si>
  <si>
    <t>Main Drain @ Colusa Hwy</t>
  </si>
  <si>
    <t>520MRCCRD</t>
  </si>
  <si>
    <t>Marsh Creek at Concord Rd</t>
  </si>
  <si>
    <t>520PS0007</t>
  </si>
  <si>
    <t>Butte Creek 07</t>
  </si>
  <si>
    <t>520PS0054</t>
  </si>
  <si>
    <t>Little Butte Creek</t>
  </si>
  <si>
    <t>520PS0071</t>
  </si>
  <si>
    <t>Commanche Creek</t>
  </si>
  <si>
    <t>520PS0135</t>
  </si>
  <si>
    <t>Clear Creek, West Branch ~0.4mi above confluence</t>
  </si>
  <si>
    <t>520PS0199</t>
  </si>
  <si>
    <t>Butte Creek ~2.5mi above Skyway Ave.</t>
  </si>
  <si>
    <t>520PS0202</t>
  </si>
  <si>
    <t>Logan Creek, West Branch ~2.6mi below I-5</t>
  </si>
  <si>
    <t>520PS0327</t>
  </si>
  <si>
    <t>Little Chico Creek ~0.7mi below Lone Pine Ave.</t>
  </si>
  <si>
    <t>520SACLSA</t>
  </si>
  <si>
    <t>Sacramento River at Colusa near Bridge Street</t>
  </si>
  <si>
    <t>520SCCMDR</t>
  </si>
  <si>
    <t>Stone Corral Creek at McDermott Road</t>
  </si>
  <si>
    <t>520SLCH20</t>
  </si>
  <si>
    <t>Salt Creek at Hwy 20 near Williams</t>
  </si>
  <si>
    <t>520SPCH20</t>
  </si>
  <si>
    <t>Spring Creek at Hwy 20</t>
  </si>
  <si>
    <t>520SQCWGx</t>
  </si>
  <si>
    <t>Squirrel Creek at Western Gateway.</t>
  </si>
  <si>
    <t>520SRSSPx</t>
  </si>
  <si>
    <t>Sacramento River Sacramento State Park near Colusa</t>
  </si>
  <si>
    <t>520SUT003</t>
  </si>
  <si>
    <t>Sacramento River above Colusa Basin Drain</t>
  </si>
  <si>
    <t>520WCOARx</t>
  </si>
  <si>
    <t>Wolf Creek at Old Auburn Road.</t>
  </si>
  <si>
    <t>520WE0981</t>
  </si>
  <si>
    <t>Live Oak Slough ~0.2 miles North of Meteer Rd.</t>
  </si>
  <si>
    <t>520WE1103</t>
  </si>
  <si>
    <t>Sacramento River ~2mi N Sidds Landing</t>
  </si>
  <si>
    <t>520WWCH20</t>
  </si>
  <si>
    <t>Wadsworth Canal below Hwy 20</t>
  </si>
  <si>
    <t>521BCCHCx</t>
  </si>
  <si>
    <t>Butte Creek Cherry Hill Campground</t>
  </si>
  <si>
    <t>521BCDMRx</t>
  </si>
  <si>
    <t>Butte Creek Doe Mill Road</t>
  </si>
  <si>
    <t>521BCRBRx</t>
  </si>
  <si>
    <t>Butte Creek Rich Bar Road</t>
  </si>
  <si>
    <t>521BTCLBC</t>
  </si>
  <si>
    <t>Butte Creek above Centerville Rd</t>
  </si>
  <si>
    <t>521FCA170</t>
  </si>
  <si>
    <t>Butte Creek at Butte Meadow Cmpgd</t>
  </si>
  <si>
    <t>521LBCHCR</t>
  </si>
  <si>
    <t>Little Butte Creek Hupp Coutolenc Road</t>
  </si>
  <si>
    <t>521LBCSxx</t>
  </si>
  <si>
    <t>Little Butte Creek at Skyway</t>
  </si>
  <si>
    <t>521LCCBSR</t>
  </si>
  <si>
    <t>Little Chico Creek below Schott Rd.</t>
  </si>
  <si>
    <t>521PPL170</t>
  </si>
  <si>
    <t>Paradise Lake</t>
  </si>
  <si>
    <t>521WE0747</t>
  </si>
  <si>
    <t>Little Dry Creek ~2mi S Paradise</t>
  </si>
  <si>
    <t>522CE0027</t>
  </si>
  <si>
    <t>Little Stony Creek Below Frenzel Creek</t>
  </si>
  <si>
    <t>522CE0231</t>
  </si>
  <si>
    <t>Stony Creek ~1mi below Market St. Stonyford</t>
  </si>
  <si>
    <t>522FCA005</t>
  </si>
  <si>
    <t>Stony Creek FR 18N45 - 0.27 mi u/s Ida Creek</t>
  </si>
  <si>
    <t>522GSCBSC</t>
  </si>
  <si>
    <t>Grindstone Creek below Shepherd Cr.</t>
  </si>
  <si>
    <t>522MFSCMC</t>
  </si>
  <si>
    <t>Stoney Creek Mill Creek</t>
  </si>
  <si>
    <t>522MFSCRB</t>
  </si>
  <si>
    <t>Middle Fork Stony Creek</t>
  </si>
  <si>
    <t>522PEP025</t>
  </si>
  <si>
    <t>East Park Reservoir</t>
  </si>
  <si>
    <t>522PSG041</t>
  </si>
  <si>
    <t>Stony Gorge Reservoir</t>
  </si>
  <si>
    <t>522SC200A</t>
  </si>
  <si>
    <t>Stoney Creek Road 200A</t>
  </si>
  <si>
    <t>522SC306x</t>
  </si>
  <si>
    <t>Stoney Creek Road 306</t>
  </si>
  <si>
    <t>522SC401x</t>
  </si>
  <si>
    <t>Stoney Creek Road 401</t>
  </si>
  <si>
    <t>522SCASRx</t>
  </si>
  <si>
    <t>Stoney Creek Alder Springs Road</t>
  </si>
  <si>
    <t>522SCRxxx</t>
  </si>
  <si>
    <t>Stoney Creek Rancheria</t>
  </si>
  <si>
    <t>522TH0145</t>
  </si>
  <si>
    <t>Hamilton Dam</t>
  </si>
  <si>
    <t>522WE0767</t>
  </si>
  <si>
    <t>Stony Creek, NF ~0.5 mi. above confluence with Ida Creek</t>
  </si>
  <si>
    <t>523PS0222</t>
  </si>
  <si>
    <t>Thomas Creek ~1.7mi above Bennitt Cr.</t>
  </si>
  <si>
    <t>523TMCATG</t>
  </si>
  <si>
    <t>Thomes Creek above The Gorge</t>
  </si>
  <si>
    <t>523WE0512</t>
  </si>
  <si>
    <t>Elder Creek NF ~2 miles below Raglin Road crossing</t>
  </si>
  <si>
    <t>524164sxx</t>
  </si>
  <si>
    <t>Cottonwood Creek 164s</t>
  </si>
  <si>
    <t>524ACMFPW</t>
  </si>
  <si>
    <t>Antelope Creek Middle Fork at Ponderosa Way.</t>
  </si>
  <si>
    <t>524BCSFPW</t>
  </si>
  <si>
    <t>Bear Creek, SF at Ponderosa Way.</t>
  </si>
  <si>
    <t>524BOCR2x</t>
  </si>
  <si>
    <t>Boulder Creek above Jeep Crossing Road</t>
  </si>
  <si>
    <t>524BOCRxx</t>
  </si>
  <si>
    <t>Boulder Creek above South Shore Drive</t>
  </si>
  <si>
    <t>524BRAN1x</t>
  </si>
  <si>
    <t>Brandy Creek above South Shore Drive</t>
  </si>
  <si>
    <t>524BRAN2x</t>
  </si>
  <si>
    <t>Brandy Creek below Salt Gulch</t>
  </si>
  <si>
    <t>524CCACPx</t>
  </si>
  <si>
    <t>Clear Creek Above Carr PH</t>
  </si>
  <si>
    <t>524CCH299</t>
  </si>
  <si>
    <t>Clear Creek at HWY 299</t>
  </si>
  <si>
    <t>524CCPRxx</t>
  </si>
  <si>
    <t>Clear Creek at Placer road</t>
  </si>
  <si>
    <t>524CLCR1x</t>
  </si>
  <si>
    <t>Clear Creek below NEED CAMP</t>
  </si>
  <si>
    <t>524CLCR2x</t>
  </si>
  <si>
    <t>Clear Creek above Peltier Road</t>
  </si>
  <si>
    <t>524CLCR3x</t>
  </si>
  <si>
    <t>Clear Creek above HWY 299</t>
  </si>
  <si>
    <t>524CLCR4x</t>
  </si>
  <si>
    <t>Clear Creek above Cline Gulch</t>
  </si>
  <si>
    <t>524CLN1xx</t>
  </si>
  <si>
    <t>Cline Gulch above Clear Creek</t>
  </si>
  <si>
    <t>524CYCR1x</t>
  </si>
  <si>
    <t>Crystal Creek above Willow Creek confluence</t>
  </si>
  <si>
    <t>524CYCR3x</t>
  </si>
  <si>
    <t>Crystal Creek above Boys Camp</t>
  </si>
  <si>
    <t>524FGNWLx</t>
  </si>
  <si>
    <t>Kings River East end of Avacado Lake</t>
  </si>
  <si>
    <t>551PS0228</t>
  </si>
  <si>
    <t>Kings River above E Annadale Ave.</t>
  </si>
  <si>
    <t>551PS0308</t>
  </si>
  <si>
    <t>Byrd Slough above Hwy 180</t>
  </si>
  <si>
    <t>551TM0040</t>
  </si>
  <si>
    <t>Marsh in Fresno Slough</t>
  </si>
  <si>
    <t>552FCA017</t>
  </si>
  <si>
    <t>Big Creek ~0.5mi below Rush Creek</t>
  </si>
  <si>
    <t>552HUM010</t>
  </si>
  <si>
    <t>Hume Lake - Dam Site</t>
  </si>
  <si>
    <t>552HUM020</t>
  </si>
  <si>
    <t>Hume Lake - Tenmile Creek</t>
  </si>
  <si>
    <t>552HUM030</t>
  </si>
  <si>
    <t>Hume Lake - Long Meadow Creek</t>
  </si>
  <si>
    <t>552HUM040</t>
  </si>
  <si>
    <t>Pier b/w 020 and 030</t>
  </si>
  <si>
    <t>552KIN010</t>
  </si>
  <si>
    <t>Kings River</t>
  </si>
  <si>
    <t>552KIN020</t>
  </si>
  <si>
    <t>Kings River - Lewis Creek</t>
  </si>
  <si>
    <t>552KIN040</t>
  </si>
  <si>
    <t>Kings River - Grizzly Creek</t>
  </si>
  <si>
    <t>552KIN050</t>
  </si>
  <si>
    <t>Kings River - Roads End</t>
  </si>
  <si>
    <t>552KIN900</t>
  </si>
  <si>
    <t>South Fork Kings River @ Muir Rock</t>
  </si>
  <si>
    <t>552KIN901</t>
  </si>
  <si>
    <t>South Fork Kings River @ Hotel Creek and  Cedar Grove</t>
  </si>
  <si>
    <t>552KIN902</t>
  </si>
  <si>
    <t>South Fork Kings River @ Lewis Creek Trailhead</t>
  </si>
  <si>
    <t>552KIN903</t>
  </si>
  <si>
    <t>South Fork Kings River @ 180 &amp; Cedar Grove</t>
  </si>
  <si>
    <t>552KRSFBC</t>
  </si>
  <si>
    <t>Kings River, SF</t>
  </si>
  <si>
    <t>552LEW010</t>
  </si>
  <si>
    <t>Lewis Creek</t>
  </si>
  <si>
    <t>552MFCAKR</t>
  </si>
  <si>
    <t>Mill Flat Creek</t>
  </si>
  <si>
    <t>552PCR178</t>
  </si>
  <si>
    <t>Courtright Reservoir</t>
  </si>
  <si>
    <t>552PHL078</t>
  </si>
  <si>
    <t>Hume Lake</t>
  </si>
  <si>
    <t>552PS0028</t>
  </si>
  <si>
    <t>Mill Flat Creek 28</t>
  </si>
  <si>
    <t>552PS0072</t>
  </si>
  <si>
    <t>Rock Creek ~3mi above Dinkey Cr.</t>
  </si>
  <si>
    <t>552PWS022</t>
  </si>
  <si>
    <t>Wishon Reservoir</t>
  </si>
  <si>
    <t>552SCCTSR</t>
  </si>
  <si>
    <t>Sycamore Creek</t>
  </si>
  <si>
    <t>552SED011</t>
  </si>
  <si>
    <t>Big Meadows 11</t>
  </si>
  <si>
    <t>552SED020</t>
  </si>
  <si>
    <t>Little Boulder Creek 20</t>
  </si>
  <si>
    <t>552SED029</t>
  </si>
  <si>
    <t>Tenmile Creek 29</t>
  </si>
  <si>
    <t>552TEN010</t>
  </si>
  <si>
    <t>Kings River - Tenmile Creek</t>
  </si>
  <si>
    <t>552TP0032</t>
  </si>
  <si>
    <t>Pine Flat Lake-552TP0032</t>
  </si>
  <si>
    <t>552WE0509</t>
  </si>
  <si>
    <t>Bear Creek ~1.4 miles above Lower Creek</t>
  </si>
  <si>
    <t>553KAL010</t>
  </si>
  <si>
    <t>Lake Kaweah - Greasy Creek</t>
  </si>
  <si>
    <t>553KAL020</t>
  </si>
  <si>
    <t>Lake Kaweah - Horse Creek</t>
  </si>
  <si>
    <t>553KAL030</t>
  </si>
  <si>
    <t>Lake Kaweah - Inflow</t>
  </si>
  <si>
    <t>553KAL040</t>
  </si>
  <si>
    <t>Lake Kaweah - Outflow</t>
  </si>
  <si>
    <t>553KAR010</t>
  </si>
  <si>
    <t>Kaweah River - Ash Mountain</t>
  </si>
  <si>
    <t>553KAR020</t>
  </si>
  <si>
    <t>Kaweah River - Dinely Rd.</t>
  </si>
  <si>
    <t>553KAR030</t>
  </si>
  <si>
    <t>Kaweah River - North Fork</t>
  </si>
  <si>
    <t>553KAR040</t>
  </si>
  <si>
    <t>Kaweah River - Slick Rock Rec. Area</t>
  </si>
  <si>
    <t>553PLK054</t>
  </si>
  <si>
    <t>Lake Kaweah</t>
  </si>
  <si>
    <t>553PS0172</t>
  </si>
  <si>
    <t>North Fork Kaweah River, NF above Live Oak Gulch Cr.</t>
  </si>
  <si>
    <t>553TCCAKR</t>
  </si>
  <si>
    <t>Hensley Lake</t>
  </si>
  <si>
    <t>539PS0146</t>
  </si>
  <si>
    <t>Fresno River ~2.6mi above Coarse Gold Cr.</t>
  </si>
  <si>
    <t>539SED010</t>
  </si>
  <si>
    <t>Nedler Cr 10</t>
  </si>
  <si>
    <t>539SED102</t>
  </si>
  <si>
    <t>Lewis Fork 102</t>
  </si>
  <si>
    <t>540CE0078</t>
  </si>
  <si>
    <t>Unnamed Creek ~0.35mi above San Joaquin River SF</t>
  </si>
  <si>
    <t>540CE0590</t>
  </si>
  <si>
    <t>Willow Creek, SF ~0.5mi below Peckinpah Creek</t>
  </si>
  <si>
    <t>540GNCBTC</t>
  </si>
  <si>
    <t>Granite Creek, WF ~0.6mi below Timber Cr.</t>
  </si>
  <si>
    <t>540MNCANF</t>
  </si>
  <si>
    <t>Mono Creek ~0.6mi above North Fork</t>
  </si>
  <si>
    <t>540MNCASJ</t>
  </si>
  <si>
    <t>Minaret Creek ~0.4mi above San Joaquin River</t>
  </si>
  <si>
    <t>540MNCLTE</t>
  </si>
  <si>
    <t>Mono Creek below Lake Thomas Edison</t>
  </si>
  <si>
    <t>540PBL098</t>
  </si>
  <si>
    <t>Bass Lake</t>
  </si>
  <si>
    <t>540PFL038</t>
  </si>
  <si>
    <t>Florence Lake</t>
  </si>
  <si>
    <t>540PHL134</t>
  </si>
  <si>
    <t>Huntington Lake</t>
  </si>
  <si>
    <t>540PML138</t>
  </si>
  <si>
    <t>Millerton Lake</t>
  </si>
  <si>
    <t>540PMP188</t>
  </si>
  <si>
    <t>Mammoth Pool Reservoir</t>
  </si>
  <si>
    <t>540PS0008</t>
  </si>
  <si>
    <t>Big Creek</t>
  </si>
  <si>
    <t>540PSL150</t>
  </si>
  <si>
    <t>Shaver Lake</t>
  </si>
  <si>
    <t>540SED003</t>
  </si>
  <si>
    <t>Boulder Creek 3</t>
  </si>
  <si>
    <t>540SED005</t>
  </si>
  <si>
    <t>Home Camp Cr 5</t>
  </si>
  <si>
    <t>540SED008</t>
  </si>
  <si>
    <t>Minaret Creek 8</t>
  </si>
  <si>
    <t>540SED009</t>
  </si>
  <si>
    <t>Mugler Creek 9</t>
  </si>
  <si>
    <t>540SED105</t>
  </si>
  <si>
    <t>Pitman Cr 105</t>
  </si>
  <si>
    <t>540SED106</t>
  </si>
  <si>
    <t>San Joaquin (Middle Fork) 106</t>
  </si>
  <si>
    <t>540SED114</t>
  </si>
  <si>
    <t>Willow Creek (North Fork) 114</t>
  </si>
  <si>
    <t>540SJR001</t>
  </si>
  <si>
    <t>San Joaquin River, SF Reach 1 just below Dam Outlet</t>
  </si>
  <si>
    <t>540SJR002</t>
  </si>
  <si>
    <t>San Joaquin River, SF Reach 2 ~650m Below Dam</t>
  </si>
  <si>
    <t>540SJR003</t>
  </si>
  <si>
    <t>San Joaquin River, SF Reach 3 ~1300m Below Dam</t>
  </si>
  <si>
    <t>540SJR005</t>
  </si>
  <si>
    <t>Arcade Creek 9</t>
  </si>
  <si>
    <t>519AC0010</t>
  </si>
  <si>
    <t>Arcade Creek 10</t>
  </si>
  <si>
    <t>519AC001A</t>
  </si>
  <si>
    <t>Arcade Creek below Norwood Ave.</t>
  </si>
  <si>
    <t>519ACDPPx</t>
  </si>
  <si>
    <t>Arcade Creek Del Paso Park</t>
  </si>
  <si>
    <t>519ADCA50</t>
  </si>
  <si>
    <t>Alder Creek North of A-50</t>
  </si>
  <si>
    <t>519ADCAFB</t>
  </si>
  <si>
    <t>Alder Creek at Folsom Blvd.</t>
  </si>
  <si>
    <t>519ADCPCR</t>
  </si>
  <si>
    <t>Alder Creek at Prarie City Rd.</t>
  </si>
  <si>
    <t>519ALCAFB</t>
  </si>
  <si>
    <t>Alder Creek above Folsom Blvd.</t>
  </si>
  <si>
    <t>519ARH193</t>
  </si>
  <si>
    <t>Auburn Ravine above Hwy 193</t>
  </si>
  <si>
    <t>519ARHBxx</t>
  </si>
  <si>
    <t>American River Harrington Bar</t>
  </si>
  <si>
    <t>519ARVAMR</t>
  </si>
  <si>
    <t>Auburn Ravine at Moore Rd.</t>
  </si>
  <si>
    <t>519BCARCx</t>
  </si>
  <si>
    <t>Buffalo Creek above road crossing</t>
  </si>
  <si>
    <t>519BERBRY</t>
  </si>
  <si>
    <t>Bear R @ Berry Rd.</t>
  </si>
  <si>
    <t>519CE0011</t>
  </si>
  <si>
    <t>Auburn Ravine ~0.6mi E Hwy 65</t>
  </si>
  <si>
    <t>519CE0019</t>
  </si>
  <si>
    <t>Arcade Creek above Cripple Creek</t>
  </si>
  <si>
    <t>519CE0211</t>
  </si>
  <si>
    <t>Arcade Creek ~1.4mi below Hwy 80</t>
  </si>
  <si>
    <t>519CE0243</t>
  </si>
  <si>
    <t>Morrison Creek Below Power Inn Rd.</t>
  </si>
  <si>
    <t>519CE0339</t>
  </si>
  <si>
    <t>Morrison Creek Below Franklin Blvd.</t>
  </si>
  <si>
    <t>519CE0363</t>
  </si>
  <si>
    <t>Clover Valley Creek below Midas Ave.</t>
  </si>
  <si>
    <t>519CE0531</t>
  </si>
  <si>
    <t>Dry Creek Tributary above Dry Creek</t>
  </si>
  <si>
    <t>519CE0627</t>
  </si>
  <si>
    <t>Morrison Creek above Florin Perkins</t>
  </si>
  <si>
    <t>519CE0651</t>
  </si>
  <si>
    <t>Antelope Creek ~0.6mi below Midas Ave.</t>
  </si>
  <si>
    <t>519CE0691</t>
  </si>
  <si>
    <t>Dry Creek above Cirby Creek</t>
  </si>
  <si>
    <t>519CE0779</t>
  </si>
  <si>
    <t>Linda Creek above Sunrise Ave.</t>
  </si>
  <si>
    <t>519CE0787</t>
  </si>
  <si>
    <t>Dry Creek ~0.4mi below Elkhorn Blvd</t>
  </si>
  <si>
    <t>519DRCAER</t>
  </si>
  <si>
    <t>Dry Creek at Eureka Rd</t>
  </si>
  <si>
    <t>519DRCAWA</t>
  </si>
  <si>
    <t>Dry Creek at Watt Ave.</t>
  </si>
  <si>
    <t>519DRCGRP</t>
  </si>
  <si>
    <t>Dry Creek At Gibson Ranch Park</t>
  </si>
  <si>
    <t>519ECBRxx</t>
  </si>
  <si>
    <t>Elder Creek At Bradshaw Rd.</t>
  </si>
  <si>
    <t>519ECFRxx</t>
  </si>
  <si>
    <t>Elder Creek At Florin Rd.</t>
  </si>
  <si>
    <t>519EGCEGF</t>
  </si>
  <si>
    <t>Elk Grove Creek At Elk Grove-Florin Rd.</t>
  </si>
  <si>
    <t>519EGCEVx</t>
  </si>
  <si>
    <t>Elk Grove Creek At Emerald Vista</t>
  </si>
  <si>
    <t>519EGCH99</t>
  </si>
  <si>
    <t>Elk Grove Creek above Hwy 99</t>
  </si>
  <si>
    <t>519FCA004</t>
  </si>
  <si>
    <t>Dry Creek ~0.8mi above Rio Linda Blvd.</t>
  </si>
  <si>
    <t>519FCA035</t>
  </si>
  <si>
    <t>Feather River ~1.7mi above Sacramento R.</t>
  </si>
  <si>
    <t>519FCA067</t>
  </si>
  <si>
    <t>American River ~1.4mi above Watt Ave.</t>
  </si>
  <si>
    <t>519FTRNCS</t>
  </si>
  <si>
    <t>Feather R @ Nicolaus</t>
  </si>
  <si>
    <t>519FTRVRA</t>
  </si>
  <si>
    <t>Feather R @ Verona</t>
  </si>
  <si>
    <t>519KBC11A</t>
  </si>
  <si>
    <t>Kaseberg Creek ~0.5mi above Fiddyment Rd.</t>
  </si>
  <si>
    <t>519KBC16A</t>
  </si>
  <si>
    <t>Kaseberg Creek ~1.2mi above Fiddyment Rd.</t>
  </si>
  <si>
    <t>519KBC17A</t>
  </si>
  <si>
    <t>Kaseberg Creek Trib 2 ~0.5mi above mainstem</t>
  </si>
  <si>
    <t>519KBCR10</t>
  </si>
  <si>
    <t>Kaseberg Creek above Fiddyment Rd.</t>
  </si>
  <si>
    <t>519KBCR11</t>
  </si>
  <si>
    <t>Kaseberg Creek Trib 1 ~0.7mi above mainstem</t>
  </si>
  <si>
    <t>519KBCR12</t>
  </si>
  <si>
    <t>Kaseberg Creek ~2.6mi above Fiddyment Rd.</t>
  </si>
  <si>
    <t>519KBCR14</t>
  </si>
  <si>
    <t>Kaseberg Creek below Country Club Dr.</t>
  </si>
  <si>
    <t>519KBCR15</t>
  </si>
  <si>
    <t>Kaseberg Creek above Country Club Dr.</t>
  </si>
  <si>
    <t>519KBCR16</t>
  </si>
  <si>
    <t>Kaseberg Creek Trib 2 ~1.1mi above mainstem</t>
  </si>
  <si>
    <t>519KBCR17</t>
  </si>
  <si>
    <t>Kaseberg Creek Trib 2 above Woodcreek Oaks Blvd.</t>
  </si>
  <si>
    <t>519LAHU02</t>
  </si>
  <si>
    <t>Lower American River 02</t>
  </si>
  <si>
    <t>519LAHU03</t>
  </si>
  <si>
    <t>Lower American River 03</t>
  </si>
  <si>
    <t>519LAHU07</t>
  </si>
  <si>
    <t>Lower American River 07</t>
  </si>
  <si>
    <t>519LAHU33</t>
  </si>
  <si>
    <t>Lower American River 33</t>
  </si>
  <si>
    <t>519LAHU42</t>
  </si>
  <si>
    <t>Lower American River 42</t>
  </si>
  <si>
    <t>519LAHU74</t>
  </si>
  <si>
    <t>Lower American River 74</t>
  </si>
  <si>
    <t>519LGCAER</t>
  </si>
  <si>
    <t>Laguna Creek above Excelsior Rd</t>
  </si>
  <si>
    <t>519LGCAJR</t>
  </si>
  <si>
    <t>Laguna Creek ~1.5mi above Jackson Rd.</t>
  </si>
  <si>
    <t>519LGCH99</t>
  </si>
  <si>
    <t>Laguna Creek below Hwy 99</t>
  </si>
  <si>
    <t>519LSAC01</t>
  </si>
  <si>
    <t>AR @ Davis Ranch or Brewer</t>
  </si>
  <si>
    <t>519LSAC02</t>
  </si>
  <si>
    <t>AR @ Moore Road</t>
  </si>
  <si>
    <t>519LSAC03</t>
  </si>
  <si>
    <t>AR @ Hwy 65</t>
  </si>
  <si>
    <t>519LSAC04</t>
  </si>
  <si>
    <t>Dry Creek @ Ascot Road</t>
  </si>
  <si>
    <t>519LSAC05</t>
  </si>
  <si>
    <t>Dry Creek @ Rio Linda</t>
  </si>
  <si>
    <t>519LSAC06</t>
  </si>
  <si>
    <t>Dry Creek @ Cook Riolo</t>
  </si>
  <si>
    <t>519LSAC07</t>
  </si>
  <si>
    <t>Dry Creek @ Atkinson</t>
  </si>
  <si>
    <t>519LSAC08</t>
  </si>
  <si>
    <t>Antelope Creek @ Sunset</t>
  </si>
  <si>
    <t>519LSAC09</t>
  </si>
  <si>
    <t>Linda Creek @ Champion Oaks</t>
  </si>
  <si>
    <t>519LSAC10</t>
  </si>
  <si>
    <t>Miners Ravine @ Auburn Folsom Road</t>
  </si>
  <si>
    <t>519LSAC11</t>
  </si>
  <si>
    <t>Dry Creek d/s of WWTP</t>
  </si>
  <si>
    <t>519LSAC12</t>
  </si>
  <si>
    <t>Dry Creek u/s of WWTP</t>
  </si>
  <si>
    <t>519LSAC13</t>
  </si>
  <si>
    <t>PGC @ Petigrew</t>
  </si>
  <si>
    <t>519LSAC14</t>
  </si>
  <si>
    <t>PGC @ Fiddyment</t>
  </si>
  <si>
    <t>519LSAC15</t>
  </si>
  <si>
    <t>PGC @ Industrial</t>
  </si>
  <si>
    <t>519LSAC16</t>
  </si>
  <si>
    <t>South Branch @ Pleasant Grove Blvd.</t>
  </si>
  <si>
    <t>519LSAC17</t>
  </si>
  <si>
    <t>PGC @ PGC WWTP d/s</t>
  </si>
  <si>
    <t>519LSAC21</t>
  </si>
  <si>
    <t>Antelope Creek @ Taylor Park</t>
  </si>
  <si>
    <t>519LSAC22</t>
  </si>
  <si>
    <t>Secret Ravine @ Loomis Park</t>
  </si>
  <si>
    <t>519LSAC23</t>
  </si>
  <si>
    <t>Miners Ravine d/s of SMD3</t>
  </si>
  <si>
    <t>519LSAC24</t>
  </si>
  <si>
    <t>Miners Ravine u/s of SMD3</t>
  </si>
  <si>
    <t>519LSAC25</t>
  </si>
  <si>
    <t>Miner's Ravine at Glen Brook Mobile Estates</t>
  </si>
  <si>
    <t>519LSAC26</t>
  </si>
  <si>
    <t>Miner's Ravine at Placer Canyon Development</t>
  </si>
  <si>
    <t>519LSAC27</t>
  </si>
  <si>
    <t>Miner's Ravine at Lo-Mida Lane</t>
  </si>
  <si>
    <t>519LSAC28</t>
  </si>
  <si>
    <t>Miner's Ravine at Horseshoe Bar Road</t>
  </si>
  <si>
    <t>519LSAC29</t>
  </si>
  <si>
    <t>Agatha Canal @ Mallard Road</t>
  </si>
  <si>
    <t>541MER507</t>
  </si>
  <si>
    <t>Helm Canal</t>
  </si>
  <si>
    <t>541MER509</t>
  </si>
  <si>
    <t>Rice Drain @ Mallard Road</t>
  </si>
  <si>
    <t>541MER510</t>
  </si>
  <si>
    <t>CCID Main @ Russell Blvd.</t>
  </si>
  <si>
    <t>541MER511</t>
  </si>
  <si>
    <t>CCID Main @ Almond Drive</t>
  </si>
  <si>
    <t>541MER512</t>
  </si>
  <si>
    <t>CCID Main @ Gun Club Road</t>
  </si>
  <si>
    <t>541MER513</t>
  </si>
  <si>
    <t>Garzas Creek @ Hunt Road</t>
  </si>
  <si>
    <t>541MER514</t>
  </si>
  <si>
    <t>Los Banos Creek @ Gun Club Road</t>
  </si>
  <si>
    <t>541MER515</t>
  </si>
  <si>
    <t>Fremont Canal @ Gun Club Road</t>
  </si>
  <si>
    <t>541MER516</t>
  </si>
  <si>
    <t>Mud Slough @ Gun Club Road</t>
  </si>
  <si>
    <t>541MER517</t>
  </si>
  <si>
    <t>Santa Fe Canal @ Gun Club Road</t>
  </si>
  <si>
    <t>541MER518</t>
  </si>
  <si>
    <t>Eagle Ditch @ Gun Club Road</t>
  </si>
  <si>
    <t>541MER519</t>
  </si>
  <si>
    <t>Santa Fe Canal @ Henry Miller Road</t>
  </si>
  <si>
    <t>541MER520</t>
  </si>
  <si>
    <t>Henry Miller Road Ditch</t>
  </si>
  <si>
    <t>541MER521</t>
  </si>
  <si>
    <t>Boundary Drain @ DFG Pumps</t>
  </si>
  <si>
    <t>541MER522</t>
  </si>
  <si>
    <t>San Joaquin River at Lander Avenue</t>
  </si>
  <si>
    <t>541MER523</t>
  </si>
  <si>
    <t>SJR above Salt Slough</t>
  </si>
  <si>
    <t>541MER525</t>
  </si>
  <si>
    <t>San Luis Canal (1 mi. north of City Ditch)</t>
  </si>
  <si>
    <t>541MER527</t>
  </si>
  <si>
    <t>San Luis Canal @ Hwy 152</t>
  </si>
  <si>
    <t>541MER528</t>
  </si>
  <si>
    <t>Salt Slough @ Hereford Road</t>
  </si>
  <si>
    <t>541MER529</t>
  </si>
  <si>
    <t>Circle Island Drain @ Hereford Road</t>
  </si>
  <si>
    <t>541MER530</t>
  </si>
  <si>
    <t>Salt Slough @ Wolfsen Road (San Luis Ranch)</t>
  </si>
  <si>
    <t>541MER531</t>
  </si>
  <si>
    <t>Salt Slough @ Lander Avenue</t>
  </si>
  <si>
    <t>541MER532</t>
  </si>
  <si>
    <t>San Luis Canal @ Henry Miller Road</t>
  </si>
  <si>
    <t>541MER535</t>
  </si>
  <si>
    <t>San Luis Drain @ Terminus</t>
  </si>
  <si>
    <t>541MER536</t>
  </si>
  <si>
    <t>Mud Slough Upstream of SLD Terminus</t>
  </si>
  <si>
    <t>541MER537</t>
  </si>
  <si>
    <t>San Luis Spillway Ditch @ Sante Fe Grade</t>
  </si>
  <si>
    <t>541MER538</t>
  </si>
  <si>
    <t>SJR @ Fremont Ford</t>
  </si>
  <si>
    <t>541MER539</t>
  </si>
  <si>
    <t>Santa Fe Canal 150' north of SLC &amp; SFC Inters</t>
  </si>
  <si>
    <t>541MER540</t>
  </si>
  <si>
    <t>Santa Fe Canal @ Hwy 152</t>
  </si>
  <si>
    <t>541MER541</t>
  </si>
  <si>
    <t>Mud Slough (North) @ Hwy 140</t>
  </si>
  <si>
    <t>541MER542</t>
  </si>
  <si>
    <t>Mud Slough downstream of San Luis Drain</t>
  </si>
  <si>
    <t>541MER543</t>
  </si>
  <si>
    <t>City Ditch (San Luis Wasteway to Mud Slough)</t>
  </si>
  <si>
    <t>541MER544</t>
  </si>
  <si>
    <t>Newman Wasteway above SJR</t>
  </si>
  <si>
    <t>541MER545</t>
  </si>
  <si>
    <t>Santa Fe Canal @ Weir</t>
  </si>
  <si>
    <t>541MER547</t>
  </si>
  <si>
    <t>Woo Ranch Drain</t>
  </si>
  <si>
    <t>541MER548</t>
  </si>
  <si>
    <t>Porter-Blake Bypass</t>
  </si>
  <si>
    <t>541MER551</t>
  </si>
  <si>
    <t>Mud Slough @ Newman Gun Club</t>
  </si>
  <si>
    <t>541MER552</t>
  </si>
  <si>
    <t>Agatha Inlet (Mercy Springs) Drain</t>
  </si>
  <si>
    <t>541MER553</t>
  </si>
  <si>
    <t>Gustine Sewage Treatment Plant Ditch</t>
  </si>
  <si>
    <t>541MER554</t>
  </si>
  <si>
    <t>Los Banos Creek @ Hwy 140</t>
  </si>
  <si>
    <t>541MER555</t>
  </si>
  <si>
    <t>Almond Drive Drain</t>
  </si>
  <si>
    <t>541MER556</t>
  </si>
  <si>
    <t>Main (Firebaugh) Drain @ Russell Blvd.</t>
  </si>
  <si>
    <t>541MER557</t>
  </si>
  <si>
    <t>Mercey Springs Drain @ Russell Blvd.</t>
  </si>
  <si>
    <t>541MER561</t>
  </si>
  <si>
    <t>Gadwall Ditch @ SLD Discharge</t>
  </si>
  <si>
    <t>541MER562</t>
  </si>
  <si>
    <t>Inflow to San Luis Drain</t>
  </si>
  <si>
    <t>541MER563</t>
  </si>
  <si>
    <t>San Luis Canal Upstream of Splits</t>
  </si>
  <si>
    <t>541MER564</t>
  </si>
  <si>
    <t>CCID Old Main Drain @ Drop-North of Cotton Rd.</t>
  </si>
  <si>
    <t>541MER565</t>
  </si>
  <si>
    <t>CCID Old Main Drain @ Pipe-North of Cotton Rd.</t>
  </si>
  <si>
    <t>541MER568</t>
  </si>
  <si>
    <t>SJR Downstream of Mud Slough</t>
  </si>
  <si>
    <t>541MER569</t>
  </si>
  <si>
    <t>SJR near Newman @ USGS Site</t>
  </si>
  <si>
    <t>541MER570</t>
  </si>
  <si>
    <t>"C" Canal @ San Luis National Wildlife Refuge Boundary</t>
  </si>
  <si>
    <t>541MER571</t>
  </si>
  <si>
    <t>Big Lake Outlet in the San Luis National Wildlife Refuge</t>
  </si>
  <si>
    <t>541MER572</t>
  </si>
  <si>
    <t>Deadman's Slough in the San Luis National Wildlife Refuge</t>
  </si>
  <si>
    <t>541MER573</t>
  </si>
  <si>
    <t>Mallard Slough, near Salt Slough, San Luis National Wildlife Refuge</t>
  </si>
  <si>
    <t>541MER574</t>
  </si>
  <si>
    <t>Salt Slough at the San Luis National Wildlife Refuge Boundary</t>
  </si>
  <si>
    <t>541MER575</t>
  </si>
  <si>
    <t>San Luis Spillway Ditch @ Santa Fe Grade</t>
  </si>
  <si>
    <t>541OC0001</t>
  </si>
  <si>
    <t>Orestimba Creek above confluence of San Joaquin River</t>
  </si>
  <si>
    <t>541OC0002</t>
  </si>
  <si>
    <t>Orestimba Creek below River Rd.</t>
  </si>
  <si>
    <t>541OC0003</t>
  </si>
  <si>
    <t>Orestimba Creek above River Rd.</t>
  </si>
  <si>
    <t>541OC0004</t>
  </si>
  <si>
    <t>Orestimba Creek at Orestimba Nursery</t>
  </si>
  <si>
    <t>541OC0005</t>
  </si>
  <si>
    <t>Orestimba Creek above Kilburn Rd.</t>
  </si>
  <si>
    <t>541OC0006</t>
  </si>
  <si>
    <t>519PLA932</t>
  </si>
  <si>
    <t>Auburn Ravine at Nelson</t>
  </si>
  <si>
    <t>519PLN133</t>
  </si>
  <si>
    <t>Lake Natomas</t>
  </si>
  <si>
    <t>519PS0002</t>
  </si>
  <si>
    <t>Magpie Creek</t>
  </si>
  <si>
    <t>519PS0134</t>
  </si>
  <si>
    <t>Elder Creek</t>
  </si>
  <si>
    <t>519PS0194</t>
  </si>
  <si>
    <t>Dry Creek ~1mi below Elverta Rd.</t>
  </si>
  <si>
    <t>519PS0198</t>
  </si>
  <si>
    <t>Laguna Creek ~1mi below Excelsior Rd.</t>
  </si>
  <si>
    <t>519PS0253</t>
  </si>
  <si>
    <t>Arcade Creek below Breenback Ln.</t>
  </si>
  <si>
    <t>519PS0274</t>
  </si>
  <si>
    <t>Alder Creek ~1mi above Folsom Blvd.</t>
  </si>
  <si>
    <t>519PS0278</t>
  </si>
  <si>
    <t>Laguna Creek ~0.6mi above Excelsior Rd.</t>
  </si>
  <si>
    <t>519PS0290</t>
  </si>
  <si>
    <t>Laguna Creek ~0.6mi above Elk Grove Florin Rd.</t>
  </si>
  <si>
    <t>519PS0305</t>
  </si>
  <si>
    <t>Elder Creek below Hwy 99</t>
  </si>
  <si>
    <t>519PS0322</t>
  </si>
  <si>
    <t>Linda Creek ~0.5mi above Old Auburn Rd.</t>
  </si>
  <si>
    <t>519PS0386</t>
  </si>
  <si>
    <t>Arcade Creek ~0.5mi below Sinrise Blvd</t>
  </si>
  <si>
    <t>519PS0390</t>
  </si>
  <si>
    <t>Elder Creek below Gerber Rd.</t>
  </si>
  <si>
    <t>519PS0402</t>
  </si>
  <si>
    <t>Pleasant Grove Creek</t>
  </si>
  <si>
    <t>519SAC101</t>
  </si>
  <si>
    <t>Miner's Ravine at Dick Cook Road</t>
  </si>
  <si>
    <t>519SAC111</t>
  </si>
  <si>
    <t>American R at Upper Sunrise Recreation Area</t>
  </si>
  <si>
    <t>519SAC114</t>
  </si>
  <si>
    <t>American R at Rainbow Bridge</t>
  </si>
  <si>
    <t>519SAC115</t>
  </si>
  <si>
    <t>Chicken and Strong Ranch Sloughs, gravity flow prior to discharge to the American R</t>
  </si>
  <si>
    <t>519SAC116</t>
  </si>
  <si>
    <t>Carmichael Creek at Palm Drive</t>
  </si>
  <si>
    <t>519SAC117</t>
  </si>
  <si>
    <t>Minnesota Creek btwn Woodland Ln and Ferrari Ct</t>
  </si>
  <si>
    <t>519SAC120</t>
  </si>
  <si>
    <t>Hinkle Creek at Cascade Falls Drive</t>
  </si>
  <si>
    <t>Mokelumne River, MF S. Solinsky Crossing Reach 3</t>
  </si>
  <si>
    <t>532SUP011</t>
  </si>
  <si>
    <t>Carson Creek at Barranca</t>
  </si>
  <si>
    <t>532SWCR1x</t>
  </si>
  <si>
    <t>Sweetwater Creek Reach 1</t>
  </si>
  <si>
    <t>532SWCR2x</t>
  </si>
  <si>
    <t>Sweetwater Creek Reach 2</t>
  </si>
  <si>
    <t>532SWCR3x</t>
  </si>
  <si>
    <t>Sweetwater Creek Reach 3</t>
  </si>
  <si>
    <t>532TCR1xx</t>
  </si>
  <si>
    <t>Tiger Creek Reach 1</t>
  </si>
  <si>
    <t>532TCR2xx</t>
  </si>
  <si>
    <t>Tiger Creek Reach 2</t>
  </si>
  <si>
    <t>532TCR3xx</t>
  </si>
  <si>
    <t>Tiger Creek Reach 3</t>
  </si>
  <si>
    <t>532TGR001</t>
  </si>
  <si>
    <t>Tiger Creek just below Tiger Creek Regulator Res. Dam.</t>
  </si>
  <si>
    <t>532TGR002</t>
  </si>
  <si>
    <t>Tiger Creek ~650m below Tiger Creek Regulator Res. Dam.</t>
  </si>
  <si>
    <t>532TGR003</t>
  </si>
  <si>
    <t>Tiger Creek ~1300m below Tiger Creek Regulator Res. Dam.</t>
  </si>
  <si>
    <t>532TGR004</t>
  </si>
  <si>
    <t>Tiger Creek ~1950m below Tiger Creek Regulator Res. Dam.</t>
  </si>
  <si>
    <t>532TGR005</t>
  </si>
  <si>
    <t>Tiger Creek ~2600m below Tiger Creek Regulator Res. Dam.</t>
  </si>
  <si>
    <t>532TGRUPX</t>
  </si>
  <si>
    <t>Tiger Creek</t>
  </si>
  <si>
    <t>532WE0760</t>
  </si>
  <si>
    <t>Sopiago Creek ~1.6 miles above Middle Fork Cosumnes River</t>
  </si>
  <si>
    <t>532WER222</t>
  </si>
  <si>
    <t>Pacific Creek below Marshall Creek</t>
  </si>
  <si>
    <t>533CAL001</t>
  </si>
  <si>
    <t>San Antonio Creek @ Sheep Ranch Rd.</t>
  </si>
  <si>
    <t>533CAL002</t>
  </si>
  <si>
    <t>Calaveritas Creek @ Hwy 49</t>
  </si>
  <si>
    <t>533CAL003</t>
  </si>
  <si>
    <t>N. Fork Calaveras River @ Gold Strike Rd.</t>
  </si>
  <si>
    <t>533CAL006</t>
  </si>
  <si>
    <t>New Hogan Reservoir @ Acorn East Campground</t>
  </si>
  <si>
    <t>533CAL007</t>
  </si>
  <si>
    <t>New Hogan Reservoir @ Wrinkle Cove</t>
  </si>
  <si>
    <t>533CAL008</t>
  </si>
  <si>
    <t>Calaveras River @ Monte Vista Trailhead</t>
  </si>
  <si>
    <t>533CAL900</t>
  </si>
  <si>
    <t>Upper San Antonio Crk @ in-flow of White Pines Lake</t>
  </si>
  <si>
    <t>533CAL901</t>
  </si>
  <si>
    <t>Upper San Antonio Crk @ out-flow of White Pines Lake</t>
  </si>
  <si>
    <t>533PNH089</t>
  </si>
  <si>
    <t>New Hogan Lake</t>
  </si>
  <si>
    <t>533TU0053</t>
  </si>
  <si>
    <t>White Pines Lake</t>
  </si>
  <si>
    <t>533WE0885</t>
  </si>
  <si>
    <t>O'Neil Creek below Macks Gulch</t>
  </si>
  <si>
    <t>534ANCACF</t>
  </si>
  <si>
    <t>Arnot Creek ~0.4mi above Clark Fork</t>
  </si>
  <si>
    <t>534CAL201</t>
  </si>
  <si>
    <t>Stanislaus R. @ Camp Nine Road</t>
  </si>
  <si>
    <t>534CFSAIM</t>
  </si>
  <si>
    <t>Clark Fork Stanislaus River above Iceberg Mdw.</t>
  </si>
  <si>
    <t>534CYCANB</t>
  </si>
  <si>
    <t>Coyote Creek Natural Bridges</t>
  </si>
  <si>
    <t>534PAL020</t>
  </si>
  <si>
    <t>Lake Alpine</t>
  </si>
  <si>
    <t>534PBD132</t>
  </si>
  <si>
    <t>Beardsley</t>
  </si>
  <si>
    <t>534PCP036</t>
  </si>
  <si>
    <t>Pinecrest</t>
  </si>
  <si>
    <t>534PDL103</t>
  </si>
  <si>
    <t>Donnells Lake</t>
  </si>
  <si>
    <t>534PNM092</t>
  </si>
  <si>
    <t>New Melones Lake</t>
  </si>
  <si>
    <t>534PS0043</t>
  </si>
  <si>
    <t>Stanislaus River, SF ~5.7mi below Hwy 108</t>
  </si>
  <si>
    <t>534PSM172</t>
  </si>
  <si>
    <t>Spicer Meadow Reservoir</t>
  </si>
  <si>
    <t>534PTR111</t>
  </si>
  <si>
    <t>Tulloch Reservoir</t>
  </si>
  <si>
    <t>534SED001</t>
  </si>
  <si>
    <t>Arnot Cr 1</t>
  </si>
  <si>
    <t>534SED107</t>
  </si>
  <si>
    <t>Stanislaus R (Clark Fk) 107</t>
  </si>
  <si>
    <t>534SMCBRC</t>
  </si>
  <si>
    <t>Summit Creek ~1mi below Relief Cr.</t>
  </si>
  <si>
    <t>534SR6xxx</t>
  </si>
  <si>
    <t>Stanislaus River below Goodwin Dam</t>
  </si>
  <si>
    <t>534TUO201</t>
  </si>
  <si>
    <t>Stanislaus R. @ Parrot's Ferry Bridge</t>
  </si>
  <si>
    <t>534TUO202</t>
  </si>
  <si>
    <t>Pinecrest Lake near Lakeshore Drive</t>
  </si>
  <si>
    <t>534WER219</t>
  </si>
  <si>
    <t>Disaster Creek above Clark Fork</t>
  </si>
  <si>
    <t>535273sxx</t>
  </si>
  <si>
    <t>Unnamed Canal 273s</t>
  </si>
  <si>
    <t>535280sxx</t>
  </si>
  <si>
    <t>Modesto Main Canal 280s</t>
  </si>
  <si>
    <t>535286sxx</t>
  </si>
  <si>
    <t xml:space="preserve">High Line Canal </t>
  </si>
  <si>
    <t>535296sxx</t>
  </si>
  <si>
    <t>Unnamed Canal 296s</t>
  </si>
  <si>
    <t>535302sxx</t>
  </si>
  <si>
    <t xml:space="preserve">El Capitan Canal </t>
  </si>
  <si>
    <t>53579sxxx</t>
  </si>
  <si>
    <t>Modesto Main Canal 79s</t>
  </si>
  <si>
    <t>53584sxxx</t>
  </si>
  <si>
    <t>San Joaquin River 84s</t>
  </si>
  <si>
    <t>53588sxxx</t>
  </si>
  <si>
    <t xml:space="preserve">Cressey Lateral Drain </t>
  </si>
  <si>
    <t>53591sxxx</t>
  </si>
  <si>
    <t>Bear Creek 91s</t>
  </si>
  <si>
    <t>535CC0203</t>
  </si>
  <si>
    <t>Upper Lateral 2 1/2 E of Walnut Road</t>
  </si>
  <si>
    <t>535CE0150</t>
  </si>
  <si>
    <t>Ingalsbe Slough ~1.5mi above Merced River</t>
  </si>
  <si>
    <t>535CE0494</t>
  </si>
  <si>
    <t>Dry Creek ~2.6mi below Waterford Highway</t>
  </si>
  <si>
    <t>535FCA061</t>
  </si>
  <si>
    <t>Tuolumne Riverabove Shiloh Rd.</t>
  </si>
  <si>
    <t>535LSAC01</t>
  </si>
  <si>
    <t>San Joaquin River at Vernalis</t>
  </si>
  <si>
    <t>535LTCBRx</t>
  </si>
  <si>
    <t>Lone Tree Creek at Belota road</t>
  </si>
  <si>
    <t>535LTCEBR</t>
  </si>
  <si>
    <t>Lone Trees Creek at Escalon-Belota Rd</t>
  </si>
  <si>
    <t>535LTCLTR</t>
  </si>
  <si>
    <t>Lone Tree Creek at Lone Tree Road</t>
  </si>
  <si>
    <t>535MER001</t>
  </si>
  <si>
    <t>SJR near Washington Avenue at gauging station</t>
  </si>
  <si>
    <t>535MER002</t>
  </si>
  <si>
    <t>Bear Creek @ Diversion Structure</t>
  </si>
  <si>
    <t>535MER003</t>
  </si>
  <si>
    <t>Owens Creek @ Dan McNamara Road</t>
  </si>
  <si>
    <t>535MER004</t>
  </si>
  <si>
    <t>Duck Slough @ Dan McNamara Road</t>
  </si>
  <si>
    <t>535MER005</t>
  </si>
  <si>
    <t>Turner Island Discharge @ Pump No. 33</t>
  </si>
  <si>
    <t>535MER006</t>
  </si>
  <si>
    <t>South Slough @ Bert Crane Road</t>
  </si>
  <si>
    <t>535MER007</t>
  </si>
  <si>
    <t>Bear Creek near Bert Crane Road</t>
  </si>
  <si>
    <t>535MER008</t>
  </si>
  <si>
    <t>Atwater Drain @ Hwy 140</t>
  </si>
  <si>
    <t>535MER009</t>
  </si>
  <si>
    <t>Owens Creek @ Gurr Road</t>
  </si>
  <si>
    <t>535MER010</t>
  </si>
  <si>
    <t>Livingston Drain @ Hwy 140 &amp; Washington Blvd.</t>
  </si>
  <si>
    <t>535MER011</t>
  </si>
  <si>
    <t>Stevinson W.D. Discharge into Merced River</t>
  </si>
  <si>
    <t>535MER012</t>
  </si>
  <si>
    <t>Highline Canal discharge into Merced River</t>
  </si>
  <si>
    <t>535MER013</t>
  </si>
  <si>
    <t>Stevinson Lateral discharge into Merced River</t>
  </si>
  <si>
    <t>535MER014</t>
  </si>
  <si>
    <t>Laterals No. 6 &amp; 7 discharge into SJR</t>
  </si>
  <si>
    <t>535MER1xx</t>
  </si>
  <si>
    <t>Merced River above Lander Ave.</t>
  </si>
  <si>
    <t>535MER201</t>
  </si>
  <si>
    <t>TID Lateral 6&amp;7 @ Central</t>
  </si>
  <si>
    <t>535MER202</t>
  </si>
  <si>
    <t>Merced River @ Hwy 99</t>
  </si>
  <si>
    <t>535MER203</t>
  </si>
  <si>
    <t>TID Lateral 7 @ Central</t>
  </si>
  <si>
    <t>535MER209</t>
  </si>
  <si>
    <t>Merced River @ Merced Falls Gauging St.</t>
  </si>
  <si>
    <t>535MER210</t>
  </si>
  <si>
    <t>Merced River at Henderson Park</t>
  </si>
  <si>
    <t>535MER2xx</t>
  </si>
  <si>
    <t>Merced River below Rte 99</t>
  </si>
  <si>
    <t>535MER3xx</t>
  </si>
  <si>
    <t>Merced River at Sante Fe Rd.</t>
  </si>
  <si>
    <t>535MER4xx</t>
  </si>
  <si>
    <t>Merced River at Oakdale Rd.</t>
  </si>
  <si>
    <t>535MER524</t>
  </si>
  <si>
    <t>Dairy Discharge on SJR (RM 129.3 east bank)</t>
  </si>
  <si>
    <t>535MER526</t>
  </si>
  <si>
    <t>Right (east) Branch of SJR</t>
  </si>
  <si>
    <t>535MER534</t>
  </si>
  <si>
    <t>San Luis Drain @ Hwy 152</t>
  </si>
  <si>
    <t>535MER546</t>
  </si>
  <si>
    <t>Merced River @ River Road</t>
  </si>
  <si>
    <t>535MER549</t>
  </si>
  <si>
    <t>Stadtler Drain (TID #4)</t>
  </si>
  <si>
    <t>535MER550</t>
  </si>
  <si>
    <t>R.D. # 2063, Merced County Drain</t>
  </si>
  <si>
    <t>535MER566</t>
  </si>
  <si>
    <t>SJR Upstream of Merced</t>
  </si>
  <si>
    <t>535MER567</t>
  </si>
  <si>
    <t>SJR Upstream of the Newman Wasteway</t>
  </si>
  <si>
    <t>535MER576</t>
  </si>
  <si>
    <t>Turner Slough at Fourth Ave.</t>
  </si>
  <si>
    <t>535MER577</t>
  </si>
  <si>
    <t>Deep Slough at Green House Road</t>
  </si>
  <si>
    <t>535MER579</t>
  </si>
  <si>
    <t>Ingalsbe Slough at J17 Turlock Road</t>
  </si>
  <si>
    <t>535MER5xx</t>
  </si>
  <si>
    <t>Merced River at Snelling Rd.</t>
  </si>
  <si>
    <t>535MER6xx</t>
  </si>
  <si>
    <t>Merced River at Merced Falls Rd. below dam</t>
  </si>
  <si>
    <t>535PMR063</t>
  </si>
  <si>
    <t>Modesto Reservoir</t>
  </si>
  <si>
    <t>535PS0187</t>
  </si>
  <si>
    <t>Canal Creek ~0.4mi S Ladino Ave.</t>
  </si>
  <si>
    <t>535PS0191</t>
  </si>
  <si>
    <t>Owens Creek ~3mi below Hwy 59</t>
  </si>
  <si>
    <t>535PS0221</t>
  </si>
  <si>
    <t>Dry Creek ~0.3mi above Tuolumne R.</t>
  </si>
  <si>
    <t>535PS0265</t>
  </si>
  <si>
    <t>Tuolumne River ~4mi above Hickman Rd.</t>
  </si>
  <si>
    <t>535PS0267</t>
  </si>
  <si>
    <t>Canal Creek ~3.75mi above Ladino Ave.</t>
  </si>
  <si>
    <t>535PS0363</t>
  </si>
  <si>
    <t>Bear Creek ~1.4mi above S. Bert Crane Rd.</t>
  </si>
  <si>
    <t>535PTL004</t>
  </si>
  <si>
    <t>Turlock Lake</t>
  </si>
  <si>
    <t>535PWR185</t>
  </si>
  <si>
    <t>Woodward Reservoir</t>
  </si>
  <si>
    <t>535SJ0104</t>
  </si>
  <si>
    <t>San Joaquin River ~1.8 below Hwy 165</t>
  </si>
  <si>
    <t>535SJ0115</t>
  </si>
  <si>
    <t>San Joaquin River ~4.9mi above Bear Cr. Bravet Sl.</t>
  </si>
  <si>
    <t>535SJ0120</t>
  </si>
  <si>
    <t>San Joaquin River ~0.8mi above Hwy 165</t>
  </si>
  <si>
    <t>535SJ0136</t>
  </si>
  <si>
    <t>San Joaquin River ~3.4mi above Bear Cr. Bravet Sl.</t>
  </si>
  <si>
    <t>535SJ0139</t>
  </si>
  <si>
    <t>San Joaquin River above Hwy 140</t>
  </si>
  <si>
    <t>535SJ0143</t>
  </si>
  <si>
    <t>San Joaquin River ~2.9mi above Hills Ferry Rd.</t>
  </si>
  <si>
    <t>535SJ0186</t>
  </si>
  <si>
    <t>San Joaquin River ~2.2 above Hwy 140</t>
  </si>
  <si>
    <t>535SJC001</t>
  </si>
  <si>
    <t>Lone Tree Creek at Brennan Rd</t>
  </si>
  <si>
    <t>535SR1xxx</t>
  </si>
  <si>
    <t>Stanislaus River at Jacob Myer Park</t>
  </si>
  <si>
    <t>535SR2xxx</t>
  </si>
  <si>
    <t>Stanislaus River at Oakdale Recreation Area</t>
  </si>
  <si>
    <t>535SR3xxx</t>
  </si>
  <si>
    <t>Stanislaus River at Valley Oak Recreation Area</t>
  </si>
  <si>
    <t>535SR4xxx</t>
  </si>
  <si>
    <t>Stanislaus River at Horseshoe Bend Recreation Area</t>
  </si>
  <si>
    <t>535SR5xxx</t>
  </si>
  <si>
    <t>Stanislaus River at Knights Ferry</t>
  </si>
  <si>
    <t>535STC201</t>
  </si>
  <si>
    <t>Stanislaus River @ Knight's Ferry</t>
  </si>
  <si>
    <t>535STC202</t>
  </si>
  <si>
    <t>MID Main Drain Inlet to Miller Lake</t>
  </si>
  <si>
    <t>535STC203</t>
  </si>
  <si>
    <t>MID Lateral 6/8 @ Dunn Rd.</t>
  </si>
  <si>
    <t>535STC204</t>
  </si>
  <si>
    <t>MID Lateral 4 @ Paradise Rd.</t>
  </si>
  <si>
    <t>535STC205</t>
  </si>
  <si>
    <t>Tuolumne River @ Mancini Park</t>
  </si>
  <si>
    <t>535STC206</t>
  </si>
  <si>
    <t>Dry Creek @ La Loma Rd.</t>
  </si>
  <si>
    <t>535STC207</t>
  </si>
  <si>
    <t>Tuolumne River @ 9th St Bridge (River Rd.)</t>
  </si>
  <si>
    <t>535STC208</t>
  </si>
  <si>
    <t>TID Lower Lateral 2 @ Grayson</t>
  </si>
  <si>
    <t>535STC210</t>
  </si>
  <si>
    <t>Tuolumne R. @ Old LaGrange Bridge</t>
  </si>
  <si>
    <t>535STC211</t>
  </si>
  <si>
    <t>MID Main Drain Inlet @ Shoemake Rd</t>
  </si>
  <si>
    <t>535STC214</t>
  </si>
  <si>
    <t>Tuolumne @ 7th Street</t>
  </si>
  <si>
    <t>535STC215</t>
  </si>
  <si>
    <t>Tuolumne River @ Audie Peeples (Riverdale) Fishing Access</t>
  </si>
  <si>
    <t>535STC216</t>
  </si>
  <si>
    <t>Tuolumne River @ Legion Park</t>
  </si>
  <si>
    <t>535STC217</t>
  </si>
  <si>
    <t>Tuolumne River at Ceres River Bluff Park</t>
  </si>
  <si>
    <t>535STC218</t>
  </si>
  <si>
    <t>Tuolumne River at Fox Grove</t>
  </si>
  <si>
    <t>535STC220</t>
  </si>
  <si>
    <t>Dry Creek at Beard Brook Park</t>
  </si>
  <si>
    <t>535STC221</t>
  </si>
  <si>
    <t>Dry Creek at Wellsford Road</t>
  </si>
  <si>
    <t>535STC501</t>
  </si>
  <si>
    <t>TID 5 Harding Drain @ Carpenter Road</t>
  </si>
  <si>
    <t>535STC504</t>
  </si>
  <si>
    <t>SJR @ Crows Landing</t>
  </si>
  <si>
    <t>535STC511</t>
  </si>
  <si>
    <t>SJR @ Grayson</t>
  </si>
  <si>
    <t>535STC513</t>
  </si>
  <si>
    <t>Tuolumne River at Shiloh Fishing Access</t>
  </si>
  <si>
    <t>535STC514</t>
  </si>
  <si>
    <t>Stanislaus River at Caswell Park</t>
  </si>
  <si>
    <t>535TR1xxx</t>
  </si>
  <si>
    <t>Tuolumne River at Shiloh Rd.</t>
  </si>
  <si>
    <t>535TR2xxx</t>
  </si>
  <si>
    <t>Tuolumne River at Peoples Park</t>
  </si>
  <si>
    <t>535TR3xxx</t>
  </si>
  <si>
    <t>Tuolumne River at Tuolumne River Lodge</t>
  </si>
  <si>
    <t>535TR4xxx</t>
  </si>
  <si>
    <t>Tuolumne River at Geer Rd.</t>
  </si>
  <si>
    <t>535TR5xxx</t>
  </si>
  <si>
    <t>Tuolumne River at Waterford Rd.</t>
  </si>
  <si>
    <t>535TR6xxx</t>
  </si>
  <si>
    <t>Tuolumne River at Roberts Ferry</t>
  </si>
  <si>
    <t>536CE0106</t>
  </si>
  <si>
    <t>North Crane Creek above Tuolumne River</t>
  </si>
  <si>
    <t>536CE0330</t>
  </si>
  <si>
    <t>Unnamed Spring above Camp 24 site</t>
  </si>
  <si>
    <t>536CE0506</t>
  </si>
  <si>
    <t>Woods Creek Below Hwy 49</t>
  </si>
  <si>
    <t>536CHR001</t>
  </si>
  <si>
    <t>Cherry Creek 1 below reservoir</t>
  </si>
  <si>
    <t>536CHR002</t>
  </si>
  <si>
    <t>Cherry Creek 2 below reservoir</t>
  </si>
  <si>
    <t>536CHR003</t>
  </si>
  <si>
    <t>Cherry Creek 3</t>
  </si>
  <si>
    <t>536CHR004</t>
  </si>
  <si>
    <t>Cherry Creek 4</t>
  </si>
  <si>
    <t>536CHR005</t>
  </si>
  <si>
    <t>Cherry Creek 5</t>
  </si>
  <si>
    <t>536CLV001</t>
  </si>
  <si>
    <t>Clavey River 1</t>
  </si>
  <si>
    <t>536CLV002</t>
  </si>
  <si>
    <t>Clavey River 2</t>
  </si>
  <si>
    <t>536CLV003</t>
  </si>
  <si>
    <t>Clavey River 3</t>
  </si>
  <si>
    <t>536CLV004</t>
  </si>
  <si>
    <t>Clavey River 4</t>
  </si>
  <si>
    <t>536PCY047</t>
  </si>
  <si>
    <t>Cherry Lake</t>
  </si>
  <si>
    <t>536PDP167</t>
  </si>
  <si>
    <t>Don Pedro Reservoir</t>
  </si>
  <si>
    <t>536SED006</t>
  </si>
  <si>
    <t>Jawbone Cr 6</t>
  </si>
  <si>
    <t>536SED108</t>
  </si>
  <si>
    <t>Tuolumne R (Middle Fk) 108</t>
  </si>
  <si>
    <t>536TH0153</t>
  </si>
  <si>
    <t>Hetch Hetchy Reservoir</t>
  </si>
  <si>
    <t>536TU0301</t>
  </si>
  <si>
    <t>La Grange Reservoir</t>
  </si>
  <si>
    <t>536TUO201</t>
  </si>
  <si>
    <t>Last Chance Creek below Murdock Crossing</t>
  </si>
  <si>
    <t>518LCCADC</t>
  </si>
  <si>
    <t>Last Chance Creek above Doyle Crossing</t>
  </si>
  <si>
    <t>518LIGHTS</t>
  </si>
  <si>
    <t>Lights Creek at Deadfall Bridge</t>
  </si>
  <si>
    <t>518LKDCWD</t>
  </si>
  <si>
    <t>Lake Davis Cove W of Dam</t>
  </si>
  <si>
    <t>518LKDGZC</t>
  </si>
  <si>
    <t>Lake Davis ~1mi N Grizzly Cmp</t>
  </si>
  <si>
    <t>518LKDNGC</t>
  </si>
  <si>
    <t>Lake Davis North Shore near Grizzly Creek</t>
  </si>
  <si>
    <t>518LKDVIS</t>
  </si>
  <si>
    <t xml:space="preserve">Lake Davis BA </t>
  </si>
  <si>
    <t>518LLCFSC</t>
  </si>
  <si>
    <t>Little Last Chance Creek below USFS Campground</t>
  </si>
  <si>
    <t>518LSCAJR</t>
  </si>
  <si>
    <t>Last Chance Creek at Jordan Reach below Bird Creek</t>
  </si>
  <si>
    <t>518LSCALC</t>
  </si>
  <si>
    <t>Little Stony Creek ~0.7mi above Last Chance Cr.</t>
  </si>
  <si>
    <t>518LSCAMT</t>
  </si>
  <si>
    <t>Little Stony Creek at Mouth</t>
  </si>
  <si>
    <t>518LSCHWC</t>
  </si>
  <si>
    <t>Last Chance Creek at High Water Crossing ~1mi above Willow Cr.</t>
  </si>
  <si>
    <t>518LST001</t>
  </si>
  <si>
    <t>Lost Creek 1</t>
  </si>
  <si>
    <t>518LST002</t>
  </si>
  <si>
    <t>Lost Creek 2</t>
  </si>
  <si>
    <t>518LST003</t>
  </si>
  <si>
    <t>Lost Creek 3</t>
  </si>
  <si>
    <t>518LST004</t>
  </si>
  <si>
    <t>Lost Creek 4</t>
  </si>
  <si>
    <t>518LST005</t>
  </si>
  <si>
    <t>Lost Creek 5</t>
  </si>
  <si>
    <t>518LSTUPx</t>
  </si>
  <si>
    <t>Lost Creek UP</t>
  </si>
  <si>
    <t>518LTCMLB</t>
  </si>
  <si>
    <t>Lights Creek Moonlight Bridge</t>
  </si>
  <si>
    <t>518LTCTVB</t>
  </si>
  <si>
    <t>Indian Creek Taylorsville Bridge below town</t>
  </si>
  <si>
    <t>518MCCRCN</t>
  </si>
  <si>
    <t>McClellan Creek Ross Cyn. ~2.8mi above Last Chance Creek</t>
  </si>
  <si>
    <t>518MCGRRx</t>
  </si>
  <si>
    <t>Martin Creek at Galen Ridge Road.</t>
  </si>
  <si>
    <t>518MFABNI</t>
  </si>
  <si>
    <t>Middle Fork Feather River above Nelson Creek</t>
  </si>
  <si>
    <t>518MFFBCK</t>
  </si>
  <si>
    <t>Middle Fork Feather River at Beckwourth</t>
  </si>
  <si>
    <t>518MSSAMR</t>
  </si>
  <si>
    <t>Moselia Spring At main road</t>
  </si>
  <si>
    <t>518NFABEB</t>
  </si>
  <si>
    <t>North Fork Feather River above East Branch North Fork Feather River</t>
  </si>
  <si>
    <t>518NFATDS</t>
  </si>
  <si>
    <t>North Fork Feather River at Domingo Springs</t>
  </si>
  <si>
    <t>518OHCLOH</t>
  </si>
  <si>
    <t>Old House Creek Old House Lower</t>
  </si>
  <si>
    <t>518OHCMOH</t>
  </si>
  <si>
    <t>Old House Creek Old House Middle</t>
  </si>
  <si>
    <t>518OHCPND</t>
  </si>
  <si>
    <t>Old House Cr. Trib. Pond ~0.5mi above Main Rd</t>
  </si>
  <si>
    <t>518OHCUOH</t>
  </si>
  <si>
    <t>Old House Creek Old House Upper</t>
  </si>
  <si>
    <t>518PAL175</t>
  </si>
  <si>
    <t>Antelope Lake</t>
  </si>
  <si>
    <t>518PBL061</t>
  </si>
  <si>
    <t>Bucks Lake</t>
  </si>
  <si>
    <t>518PBV109</t>
  </si>
  <si>
    <t>Butt Valley Reservoir</t>
  </si>
  <si>
    <t>518PFL011</t>
  </si>
  <si>
    <t>Frenchman Lake</t>
  </si>
  <si>
    <t>518PGL056</t>
  </si>
  <si>
    <t>Gold Lake</t>
  </si>
  <si>
    <t>518PGV197</t>
  </si>
  <si>
    <t>Little Grass Valley Reservoir</t>
  </si>
  <si>
    <t>518PGVWSL</t>
  </si>
  <si>
    <t>Pond Grizzly Valley ~0.6mi W Summit Lake</t>
  </si>
  <si>
    <t>518PLA165</t>
  </si>
  <si>
    <t>Lake Almanor</t>
  </si>
  <si>
    <t>518PLD123</t>
  </si>
  <si>
    <t>Lake Davis</t>
  </si>
  <si>
    <t>518PLU900</t>
  </si>
  <si>
    <t>Spanish Creek at Hwy 70 USFS campground</t>
  </si>
  <si>
    <t>518PLU901</t>
  </si>
  <si>
    <t>VAB110101</t>
  </si>
  <si>
    <t>Victoria Bowles/Lee Xong</t>
  </si>
  <si>
    <t>Kern River, SF ~1.75mi below Doyle Ranch Rd.</t>
  </si>
  <si>
    <t>554SED014</t>
  </si>
  <si>
    <t>Dry Meadow Creek 14</t>
  </si>
  <si>
    <t>554SED016</t>
  </si>
  <si>
    <t>Freeman Creek 16</t>
  </si>
  <si>
    <t>554SED019</t>
  </si>
  <si>
    <t>Kern River (South Fork) 19</t>
  </si>
  <si>
    <t>554SED025</t>
  </si>
  <si>
    <t>Nobe Young Creek 25</t>
  </si>
  <si>
    <t>554SED026</t>
  </si>
  <si>
    <t>Peppermint Creek 26</t>
  </si>
  <si>
    <t>554SED027</t>
  </si>
  <si>
    <t>Salmon Creek 27</t>
  </si>
  <si>
    <t>554SED028</t>
  </si>
  <si>
    <t>South Creek 28</t>
  </si>
  <si>
    <t>554SKR010</t>
  </si>
  <si>
    <t>South Fork Kern River@Fay Ranch Road</t>
  </si>
  <si>
    <t>554WE1002</t>
  </si>
  <si>
    <t>Monache Creek ~ 0.9 miles above SF Kern River</t>
  </si>
  <si>
    <t>555PS0064</t>
  </si>
  <si>
    <t>Bear Creek 64</t>
  </si>
  <si>
    <t>555PSL174</t>
  </si>
  <si>
    <t>Success Lake</t>
  </si>
  <si>
    <t>555SUC010</t>
  </si>
  <si>
    <t>Lake Success1</t>
  </si>
  <si>
    <t>555SUC020</t>
  </si>
  <si>
    <t>Lake Success2</t>
  </si>
  <si>
    <t>555SUC030</t>
  </si>
  <si>
    <t>Lake Success - Outflow</t>
  </si>
  <si>
    <t>555TUR010</t>
  </si>
  <si>
    <t>Tule River - Powerhouse</t>
  </si>
  <si>
    <t>555TUR020</t>
  </si>
  <si>
    <t>Tule River - Lower Coffee Camp</t>
  </si>
  <si>
    <t>555TUR030</t>
  </si>
  <si>
    <t>Tule River - Rio Vista Day Use Park</t>
  </si>
  <si>
    <t>555TUR040</t>
  </si>
  <si>
    <t>Tule River - Sequoia N'tl Forest Fire Station</t>
  </si>
  <si>
    <t>555TUR050</t>
  </si>
  <si>
    <t>Tule River - Globe Rd. West</t>
  </si>
  <si>
    <t>555TUR051</t>
  </si>
  <si>
    <t>Tule River - Globe Rd. East</t>
  </si>
  <si>
    <t>556PBV122</t>
  </si>
  <si>
    <t>Brite Valley Lake</t>
  </si>
  <si>
    <t>556TC0084</t>
  </si>
  <si>
    <t>Castac Lake</t>
  </si>
  <si>
    <t>557156sxx</t>
  </si>
  <si>
    <t xml:space="preserve">Farmers Canal </t>
  </si>
  <si>
    <t>557CC0077</t>
  </si>
  <si>
    <t>Stine Canal ~0.3mi above Taft Highway</t>
  </si>
  <si>
    <t>557PWB010</t>
  </si>
  <si>
    <t>Lake Webb</t>
  </si>
  <si>
    <t>558132sxx</t>
  </si>
  <si>
    <t xml:space="preserve">Persian Ditch S.F. </t>
  </si>
  <si>
    <t>558133sxx</t>
  </si>
  <si>
    <t xml:space="preserve">Extension Ditch </t>
  </si>
  <si>
    <t>558135sxx</t>
  </si>
  <si>
    <t xml:space="preserve">Davis Ditch </t>
  </si>
  <si>
    <t>558138sxx</t>
  </si>
  <si>
    <t>Unnamed Canal 138s</t>
  </si>
  <si>
    <t>558141sxx</t>
  </si>
  <si>
    <t>Campbell-Moreland Ditch 141s</t>
  </si>
  <si>
    <t>558142sxx</t>
  </si>
  <si>
    <t xml:space="preserve">Tule River </t>
  </si>
  <si>
    <t>558152sxx</t>
  </si>
  <si>
    <t xml:space="preserve">Eastside Lateral </t>
  </si>
  <si>
    <t>558357sxx</t>
  </si>
  <si>
    <t>Evans Ditch 357s</t>
  </si>
  <si>
    <t>558369sxx</t>
  </si>
  <si>
    <t xml:space="preserve">Wilbur ditch </t>
  </si>
  <si>
    <t>558372sxx</t>
  </si>
  <si>
    <t>Unnamed Canal 372s</t>
  </si>
  <si>
    <t>558374sxx</t>
  </si>
  <si>
    <t>Campbell-Moreland Ditch 374s</t>
  </si>
  <si>
    <t>558377sxx</t>
  </si>
  <si>
    <t xml:space="preserve">White River Canal </t>
  </si>
  <si>
    <t>558CCR010</t>
  </si>
  <si>
    <t>Cross Creek - Rd. 60 and Hwy 99</t>
  </si>
  <si>
    <t>558CCR020</t>
  </si>
  <si>
    <t>Cross Creek - Kansas and 6th</t>
  </si>
  <si>
    <t>558CCR030</t>
  </si>
  <si>
    <t>Cross Creek  East of 6th ave on Houston ave</t>
  </si>
  <si>
    <t>558DER010</t>
  </si>
  <si>
    <t>Deer Creek - Rd. 98 crossing</t>
  </si>
  <si>
    <t>558DER011</t>
  </si>
  <si>
    <t>Deer Creek</t>
  </si>
  <si>
    <t>558DER020</t>
  </si>
  <si>
    <t>Deer Creek - Mtn rd 120</t>
  </si>
  <si>
    <t>558DER030</t>
  </si>
  <si>
    <t>Deer Creek - fountain springs</t>
  </si>
  <si>
    <t>558DER040</t>
  </si>
  <si>
    <t>Deer Creek - Hwy 65 @ trailer park</t>
  </si>
  <si>
    <t>558DER050</t>
  </si>
  <si>
    <t>Deer Creek West of 99</t>
  </si>
  <si>
    <t>558DER060</t>
  </si>
  <si>
    <t>Deer Creek - Pixley Wildlife Ref.</t>
  </si>
  <si>
    <t>558KAR050</t>
  </si>
  <si>
    <t>245 Bridge</t>
  </si>
  <si>
    <t>558KAR060</t>
  </si>
  <si>
    <t>road 195 crossing</t>
  </si>
  <si>
    <t>558KER080</t>
  </si>
  <si>
    <t>Rancheria Road.</t>
  </si>
  <si>
    <t>558KER090</t>
  </si>
  <si>
    <t>Hart Park</t>
  </si>
  <si>
    <t>558KER100</t>
  </si>
  <si>
    <t>Beach Park</t>
  </si>
  <si>
    <t>558KER110</t>
  </si>
  <si>
    <t>Calloway Weir</t>
  </si>
  <si>
    <t>558OTC010</t>
  </si>
  <si>
    <t>Outside Creek</t>
  </si>
  <si>
    <t>558PKC001</t>
  </si>
  <si>
    <t>Packwood Creek @ Rd 168 (9th Ave E)</t>
  </si>
  <si>
    <t>558PKC003</t>
  </si>
  <si>
    <t>Packwood Creek at Hwy 198</t>
  </si>
  <si>
    <t>558PKC005</t>
  </si>
  <si>
    <t>Packwood Creek upstream of Road 94</t>
  </si>
  <si>
    <t>558PKC010</t>
  </si>
  <si>
    <t>Packwood Creek</t>
  </si>
  <si>
    <t>558PS0391</t>
  </si>
  <si>
    <t>Kern River ~1.3mi above Cottonwood Cr.</t>
  </si>
  <si>
    <t>558STJ010</t>
  </si>
  <si>
    <t>St. Johns River - Rd. 108 BRIDGE</t>
  </si>
  <si>
    <t>558STJ011</t>
  </si>
  <si>
    <t>St. Johns River - Ave. 328 BRIDGE</t>
  </si>
  <si>
    <t>558STJ020</t>
  </si>
  <si>
    <t>Rd. 80 bridge</t>
  </si>
  <si>
    <t>558TUR060</t>
  </si>
  <si>
    <t>Tule River - J42 northwest corner of bridge over river</t>
  </si>
  <si>
    <t>558TUR070</t>
  </si>
  <si>
    <t>Tule River - Rd.112</t>
  </si>
  <si>
    <t>558TUR080</t>
  </si>
  <si>
    <t>Tule River - Rd. 80 bridge</t>
  </si>
  <si>
    <t>558TUR090</t>
  </si>
  <si>
    <t>Tule River - Rd. 64 bridge</t>
  </si>
  <si>
    <t>558TUR100</t>
  </si>
  <si>
    <t>Tule River - off of Ave. 100</t>
  </si>
  <si>
    <t>558TUR110</t>
  </si>
  <si>
    <t>Tule River - Rd. 16, North of Ave. 132</t>
  </si>
  <si>
    <t>558TUR120</t>
  </si>
  <si>
    <t>Porter Slough</t>
  </si>
  <si>
    <t>558TUR130</t>
  </si>
  <si>
    <t>Bates Slough</t>
  </si>
  <si>
    <t>558WE0764</t>
  </si>
  <si>
    <t>Tule River ~2.6mi E Hw65</t>
  </si>
  <si>
    <t>560251sxx</t>
  </si>
  <si>
    <t>Laguna Creek 251s</t>
  </si>
  <si>
    <t>560AMCGCN</t>
  </si>
  <si>
    <t>Alamo Creek Gates Canyon below Bear Creek</t>
  </si>
  <si>
    <t>560LSAC01</t>
  </si>
  <si>
    <t>North Fork Alamo Crk at Pleasants Valley Rd</t>
  </si>
  <si>
    <t>560LSAC02</t>
  </si>
  <si>
    <t>South Fork Alamo Crk at Pleasants Valley Rd</t>
  </si>
  <si>
    <t>Burney Creek @ South Long Valley</t>
  </si>
  <si>
    <t>526T0034C</t>
  </si>
  <si>
    <t>Burney Creek in Burney</t>
  </si>
  <si>
    <t>526T0034D</t>
  </si>
  <si>
    <t>Burney Creek @ Haynes Flat</t>
  </si>
  <si>
    <t>526TC0133</t>
  </si>
  <si>
    <t>Crum Reservoir</t>
  </si>
  <si>
    <t>526TH0087</t>
  </si>
  <si>
    <t>Hog Lake</t>
  </si>
  <si>
    <t>526TM0179</t>
  </si>
  <si>
    <t>Moon Lake</t>
  </si>
  <si>
    <t>526TMC299</t>
  </si>
  <si>
    <t>Thomas Creek ~2.8mi below Hwy 299</t>
  </si>
  <si>
    <t>526TR0011</t>
  </si>
  <si>
    <t>Tule R above Lt. Tule R</t>
  </si>
  <si>
    <t>526TR0012</t>
  </si>
  <si>
    <t>Tule R @ Fall R</t>
  </si>
  <si>
    <t>526TRCAPR</t>
  </si>
  <si>
    <t>Turner Creek ~0.2mi above Pit River</t>
  </si>
  <si>
    <t>526TRCAWC</t>
  </si>
  <si>
    <t>Turner Creek ~0.6mi above Washington Creek</t>
  </si>
  <si>
    <t>526TRCBWC</t>
  </si>
  <si>
    <t>Turner Creek ~1mi below Washington Creek</t>
  </si>
  <si>
    <t>526TT0381</t>
  </si>
  <si>
    <t>Tunnel Reservoir</t>
  </si>
  <si>
    <t>526TW0051</t>
  </si>
  <si>
    <t>West Valley Reservoir</t>
  </si>
  <si>
    <t>526TW0323</t>
  </si>
  <si>
    <t>White Reservoir</t>
  </si>
  <si>
    <t>526WE0506</t>
  </si>
  <si>
    <t>Pit River, SF ~0.7mi above West Valley Creek</t>
  </si>
  <si>
    <t>526WE0744</t>
  </si>
  <si>
    <t>Burney Creek ~0.3 mi. north of Green Burney Cr.</t>
  </si>
  <si>
    <t>526WER123</t>
  </si>
  <si>
    <t>Mill Creek ~0.2mi above Clear Lake</t>
  </si>
  <si>
    <t>527CE0093</t>
  </si>
  <si>
    <t>Davis Creek, NF ~5.3 mi above Hwy 395</t>
  </si>
  <si>
    <t>527PCL207</t>
  </si>
  <si>
    <t>Cave Lake</t>
  </si>
  <si>
    <t>527PLL159</t>
  </si>
  <si>
    <t>Lily Lake</t>
  </si>
  <si>
    <t>527PS0388</t>
  </si>
  <si>
    <t>Lassen Creek above Cold Creek</t>
  </si>
  <si>
    <t>527SED084</t>
  </si>
  <si>
    <t>Lassen Cr 84</t>
  </si>
  <si>
    <t>53165sxxx</t>
  </si>
  <si>
    <t xml:space="preserve">West Main Canal </t>
  </si>
  <si>
    <t>53166sxxx</t>
  </si>
  <si>
    <t xml:space="preserve">South Paddy Canal </t>
  </si>
  <si>
    <t>53168sxxx</t>
  </si>
  <si>
    <t xml:space="preserve">Calaveras River </t>
  </si>
  <si>
    <t>53171sxxx</t>
  </si>
  <si>
    <t xml:space="preserve">Duck Creek </t>
  </si>
  <si>
    <t>531BRCBRD</t>
  </si>
  <si>
    <t>Bear Creek at Brandt Rd.</t>
  </si>
  <si>
    <t>531BRCJRD</t>
  </si>
  <si>
    <t>Bear Creek at Juniper Rd.</t>
  </si>
  <si>
    <t>531CAL005</t>
  </si>
  <si>
    <t>Mokelumne River @ Camanche Rec. S. Shore</t>
  </si>
  <si>
    <t>531CE0134</t>
  </si>
  <si>
    <t>Bear Creek ~0.7mi above Hwy 88</t>
  </si>
  <si>
    <t>531CE0214</t>
  </si>
  <si>
    <t>Pixley Slough ~0.5mi above Thornton Rd.</t>
  </si>
  <si>
    <t>531CE0294</t>
  </si>
  <si>
    <t>Mosher Creek ~0.6mi E West Lane</t>
  </si>
  <si>
    <t>531CRDCxx</t>
  </si>
  <si>
    <t>Cosumnes River @ confluence with Deer Cr.</t>
  </si>
  <si>
    <t>531CRMBxx</t>
  </si>
  <si>
    <t>Cosumnes River @ Michigan Bar</t>
  </si>
  <si>
    <t>531CRWRxx</t>
  </si>
  <si>
    <t>Cosumnes River @ Wilton Rd.</t>
  </si>
  <si>
    <t>531FCSAPW</t>
  </si>
  <si>
    <t>French Camp Slough - FCSAPW at Airport Way</t>
  </si>
  <si>
    <t>531INCH26</t>
  </si>
  <si>
    <t>Indian Creek at Hwy. 26</t>
  </si>
  <si>
    <t>531LGCCSR</t>
  </si>
  <si>
    <t>Laguna Creek at Clay Station Rd</t>
  </si>
  <si>
    <t>531LJCARx</t>
  </si>
  <si>
    <t>Little John Creek at Austin Rd.</t>
  </si>
  <si>
    <t>531LJCSRx</t>
  </si>
  <si>
    <t>Little John Creek at Stanley road</t>
  </si>
  <si>
    <t>531LSAC06</t>
  </si>
  <si>
    <t>Morada Lane Pump Station</t>
  </si>
  <si>
    <t>531MMSEBR</t>
  </si>
  <si>
    <t>Mormon Slough at Escalan-Belota Rd</t>
  </si>
  <si>
    <t>531PCR145</t>
  </si>
  <si>
    <t>Camanche Reservoir</t>
  </si>
  <si>
    <t>531PLA900</t>
  </si>
  <si>
    <t>Dry Creek/ Cirby Creek confluence</t>
  </si>
  <si>
    <t>531PLA901</t>
  </si>
  <si>
    <t>Walerga Bridge - Dry Creek</t>
  </si>
  <si>
    <t>531PLA902</t>
  </si>
  <si>
    <t>Miners Ravine/Secret Ravine Confluence</t>
  </si>
  <si>
    <t>531PLA903</t>
  </si>
  <si>
    <t>Dry Creek at Royer Park</t>
  </si>
  <si>
    <t>531PLA904</t>
  </si>
  <si>
    <t>Cirby Creek at Elisa Way near I80</t>
  </si>
  <si>
    <t>531PS0169</t>
  </si>
  <si>
    <t>Calaveras River ~0.4mi above Nashley Rd.</t>
  </si>
  <si>
    <t>531PS0365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</si>
</sst>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 numFmtId="169" formatCode="0.00000"/>
    <numFmt numFmtId="170" formatCode="0.0"/>
    <numFmt numFmtId="171" formatCode="0.000"/>
    <numFmt numFmtId="172" formatCode="0.00000000"/>
    <numFmt numFmtId="173" formatCode="[$-409]dddd\,\ mmmm\ dd\,\ yyyy"/>
    <numFmt numFmtId="174" formatCode="[$-409]h:mm:ss\ AM/PM"/>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Arial Unicode MS"/>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2"/>
      <name val="Arial"/>
      <family val="2"/>
    </font>
    <font>
      <b/>
      <sz val="12"/>
      <name val="Arial"/>
      <family val="2"/>
    </font>
    <font>
      <i/>
      <sz val="12"/>
      <name val="Arial"/>
      <family val="2"/>
    </font>
    <font>
      <b/>
      <sz val="10"/>
      <name val="Times New Roman"/>
      <family val="1"/>
    </font>
    <font>
      <sz val="10"/>
      <name val="Times New Roman"/>
      <family val="1"/>
    </font>
    <font>
      <b/>
      <sz val="18"/>
      <color indexed="10"/>
      <name val="Arial"/>
      <family val="2"/>
    </font>
    <font>
      <sz val="18"/>
      <color indexed="10"/>
      <name val="Arial"/>
      <family val="0"/>
    </font>
    <font>
      <sz val="10"/>
      <color indexed="10"/>
      <name val="Arial"/>
      <family val="2"/>
    </font>
    <font>
      <b/>
      <sz val="10"/>
      <color indexed="10"/>
      <name val="Arial"/>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medium"/>
      <top style="thin"/>
      <bottom style="medium"/>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thin"/>
      <top style="thin"/>
      <bottom style="thick"/>
    </border>
    <border>
      <left style="thin"/>
      <right style="thin"/>
      <top style="thin"/>
      <bottom style="dashed"/>
    </border>
    <border>
      <left style="thin"/>
      <right style="thin"/>
      <top style="dashed"/>
      <bottom style="dashed"/>
    </border>
    <border>
      <left>
        <color indexed="63"/>
      </left>
      <right>
        <color indexed="63"/>
      </right>
      <top style="dashed"/>
      <bottom style="dashed"/>
    </border>
    <border>
      <left style="dashed"/>
      <right style="dashed"/>
      <top style="dashed"/>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ck"/>
      <bottom>
        <color indexed="63"/>
      </bottom>
    </border>
    <border>
      <left style="thin"/>
      <right style="thick"/>
      <top style="thick"/>
      <bottom>
        <color indexed="63"/>
      </bottom>
    </border>
    <border>
      <left style="thin"/>
      <right style="thin"/>
      <top>
        <color indexed="63"/>
      </top>
      <bottom>
        <color indexed="63"/>
      </bottom>
    </border>
    <border>
      <left style="thin"/>
      <right style="thick"/>
      <top>
        <color indexed="63"/>
      </top>
      <bottom>
        <color indexed="63"/>
      </bottom>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ck"/>
      <right style="thin"/>
      <top style="thin"/>
      <bottom style="thin"/>
    </border>
    <border>
      <left style="thin"/>
      <right style="thick"/>
      <top style="thin"/>
      <bottom style="thin"/>
    </border>
    <border>
      <left style="thin"/>
      <right>
        <color indexed="63"/>
      </right>
      <top style="thick"/>
      <bottom style="thin"/>
    </border>
    <border>
      <left style="thick"/>
      <right style="thin"/>
      <top>
        <color indexed="63"/>
      </top>
      <bottom style="thin"/>
    </border>
    <border>
      <left style="thin"/>
      <right>
        <color indexed="63"/>
      </right>
      <top style="thin"/>
      <bottom style="thick"/>
    </border>
    <border>
      <left style="thick"/>
      <right style="thin"/>
      <top style="thin"/>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dotted"/>
      <bottom style="dotted"/>
    </border>
    <border>
      <left>
        <color indexed="63"/>
      </left>
      <right style="medium"/>
      <top style="thin"/>
      <bottom style="thin"/>
    </border>
    <border>
      <left>
        <color indexed="63"/>
      </left>
      <right style="thin"/>
      <top>
        <color indexed="63"/>
      </top>
      <bottom style="medium"/>
    </border>
    <border>
      <left style="dashed"/>
      <right style="dashed"/>
      <top style="medium"/>
      <bottom style="dashed"/>
    </border>
    <border>
      <left>
        <color indexed="63"/>
      </left>
      <right>
        <color indexed="63"/>
      </right>
      <top style="medium"/>
      <bottom>
        <color indexed="63"/>
      </bottom>
    </border>
    <border>
      <left>
        <color indexed="63"/>
      </left>
      <right style="medium"/>
      <top style="medium"/>
      <bottom>
        <color indexed="63"/>
      </bottom>
    </border>
    <border>
      <left style="thin"/>
      <right style="thin"/>
      <top style="dashed"/>
      <bottom style="medium"/>
    </border>
    <border>
      <left style="thin"/>
      <right>
        <color indexed="63"/>
      </right>
      <top style="medium"/>
      <bottom>
        <color indexed="63"/>
      </bottom>
    </border>
    <border>
      <left>
        <color indexed="63"/>
      </left>
      <right style="dashed"/>
      <top style="medium"/>
      <bottom>
        <color indexed="63"/>
      </bottom>
    </border>
    <border>
      <left>
        <color indexed="63"/>
      </left>
      <right>
        <color indexed="63"/>
      </right>
      <top style="medium"/>
      <bottom style="dotted"/>
    </border>
    <border>
      <left>
        <color indexed="63"/>
      </left>
      <right style="medium"/>
      <top style="medium"/>
      <bottom style="dotted"/>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ashed"/>
    </border>
    <border>
      <left>
        <color indexed="63"/>
      </left>
      <right style="thin"/>
      <top style="dashed"/>
      <bottom style="dashed"/>
    </border>
    <border>
      <left>
        <color indexed="63"/>
      </left>
      <right style="thin"/>
      <top style="dashed"/>
      <bottom style="medium"/>
    </border>
    <border>
      <left>
        <color indexed="63"/>
      </left>
      <right style="dashed"/>
      <top style="medium"/>
      <bottom style="dashed"/>
    </border>
    <border>
      <left>
        <color indexed="63"/>
      </left>
      <right style="dashed"/>
      <top style="dashed"/>
      <bottom style="thin"/>
    </border>
    <border>
      <left style="medium"/>
      <right>
        <color indexed="63"/>
      </right>
      <top style="thin"/>
      <bottom style="thin"/>
    </border>
    <border>
      <left style="medium"/>
      <right>
        <color indexed="63"/>
      </right>
      <top style="medium"/>
      <bottom>
        <color indexed="63"/>
      </bottom>
    </border>
    <border>
      <left>
        <color indexed="63"/>
      </left>
      <right style="medium"/>
      <top>
        <color indexed="63"/>
      </top>
      <bottom style="thin"/>
    </border>
    <border>
      <left style="medium"/>
      <right>
        <color indexed="63"/>
      </right>
      <top>
        <color indexed="63"/>
      </top>
      <bottom style="thin"/>
    </border>
    <border>
      <left style="dotted"/>
      <right style="dotted"/>
      <top style="dotted"/>
      <bottom style="dotted"/>
    </border>
    <border>
      <left style="dotted"/>
      <right style="dotted"/>
      <top style="dotted"/>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otted"/>
      <right>
        <color indexed="63"/>
      </right>
      <top style="dotted"/>
      <bottom style="dotted"/>
    </border>
    <border>
      <left style="thick"/>
      <right style="thin"/>
      <top style="thick"/>
      <bottom style="thin"/>
    </border>
    <border>
      <left style="thin"/>
      <right style="thick"/>
      <top style="thick"/>
      <bottom style="thin"/>
    </border>
    <border>
      <left style="thin"/>
      <right style="thin"/>
      <top style="thick"/>
      <bottom style="thick"/>
    </border>
    <border>
      <left style="dotted"/>
      <right style="dotted"/>
      <top>
        <color indexed="63"/>
      </top>
      <bottom style="dotted"/>
    </border>
    <border>
      <left style="dotted"/>
      <right style="dotted"/>
      <top style="thin"/>
      <bottom>
        <color indexed="63"/>
      </bottom>
    </border>
    <border>
      <left style="thin"/>
      <right style="thick"/>
      <top>
        <color indexed="63"/>
      </top>
      <bottom style="thin"/>
    </border>
    <border>
      <left style="thin"/>
      <right style="thick"/>
      <top style="thin"/>
      <bottom style="thick"/>
    </border>
    <border>
      <left>
        <color indexed="63"/>
      </left>
      <right>
        <color indexed="63"/>
      </right>
      <top>
        <color indexed="63"/>
      </top>
      <bottom style="dashed"/>
    </border>
    <border>
      <left>
        <color indexed="63"/>
      </left>
      <right>
        <color indexed="63"/>
      </right>
      <top style="dashed"/>
      <bottom style="thick"/>
    </border>
    <border>
      <left style="dashed"/>
      <right>
        <color indexed="63"/>
      </right>
      <top style="dashed"/>
      <bottom style="dashed"/>
    </border>
    <border>
      <left>
        <color indexed="63"/>
      </left>
      <right style="dashed"/>
      <top style="dashed"/>
      <bottom style="dashed"/>
    </border>
    <border>
      <left>
        <color indexed="63"/>
      </left>
      <right style="thin"/>
      <top style="thick"/>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n"/>
      <top style="thin"/>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style="thin"/>
      <right style="thick"/>
      <top style="thick"/>
      <bottom style="thick"/>
    </border>
    <border>
      <left style="medium"/>
      <right>
        <color indexed="63"/>
      </right>
      <top style="thin"/>
      <bottom style="medium"/>
    </border>
    <border>
      <left>
        <color indexed="63"/>
      </left>
      <right style="medium"/>
      <top style="thin"/>
      <bottom style="medium"/>
    </border>
    <border>
      <left style="dashed"/>
      <right>
        <color indexed="63"/>
      </right>
      <top style="dashed"/>
      <bottom style="medium"/>
    </border>
    <border>
      <left>
        <color indexed="63"/>
      </left>
      <right style="dashed"/>
      <top style="dashed"/>
      <bottom style="medium"/>
    </border>
    <border>
      <left>
        <color indexed="63"/>
      </left>
      <right style="thin"/>
      <top style="medium"/>
      <bottom style="thin"/>
    </border>
    <border>
      <left style="medium"/>
      <right style="medium"/>
      <top style="medium"/>
      <bottom style="medium"/>
    </border>
    <border>
      <left>
        <color indexed="63"/>
      </left>
      <right style="medium"/>
      <top style="thin"/>
      <bottom>
        <color indexed="63"/>
      </bottom>
    </border>
    <border>
      <left>
        <color indexed="63"/>
      </left>
      <right style="dotted"/>
      <top style="dotted"/>
      <bottom style="dotted"/>
    </border>
    <border>
      <left>
        <color indexed="63"/>
      </left>
      <right style="dotted"/>
      <top style="dotted"/>
      <bottom style="medium"/>
    </border>
    <border>
      <left style="thin"/>
      <right>
        <color indexed="63"/>
      </right>
      <top style="hair"/>
      <bottom style="medium"/>
    </border>
    <border>
      <left>
        <color indexed="63"/>
      </left>
      <right style="medium"/>
      <top style="hair"/>
      <bottom style="medium"/>
    </border>
    <border>
      <left style="dotted"/>
      <right>
        <color indexed="63"/>
      </right>
      <top style="dotted"/>
      <bottom style="medium"/>
    </border>
    <border>
      <left>
        <color indexed="63"/>
      </left>
      <right style="thin"/>
      <top style="dotted"/>
      <bottom style="medium"/>
    </border>
    <border>
      <left style="dashed"/>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tted"/>
      <right>
        <color indexed="63"/>
      </right>
      <top>
        <color indexed="63"/>
      </top>
      <bottom style="dotted"/>
    </border>
    <border>
      <left>
        <color indexed="63"/>
      </left>
      <right style="thin"/>
      <top>
        <color indexed="63"/>
      </top>
      <bottom style="dotted"/>
    </border>
    <border>
      <left style="thin"/>
      <right>
        <color indexed="63"/>
      </right>
      <top style="hair"/>
      <bottom style="hair"/>
    </border>
    <border>
      <left>
        <color indexed="63"/>
      </left>
      <right style="medium"/>
      <top style="hair"/>
      <bottom style="hair"/>
    </border>
    <border>
      <left style="dotted"/>
      <right>
        <color indexed="63"/>
      </right>
      <top style="thin"/>
      <bottom>
        <color indexed="63"/>
      </bottom>
    </border>
    <border>
      <left>
        <color indexed="63"/>
      </left>
      <right style="dotted"/>
      <top style="thin"/>
      <bottom>
        <color indexed="63"/>
      </bottom>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style="medium"/>
    </border>
    <border>
      <left style="dotted"/>
      <right style="medium"/>
      <top style="dotted"/>
      <bottom style="dotted"/>
    </border>
    <border>
      <left>
        <color indexed="63"/>
      </left>
      <right>
        <color indexed="63"/>
      </right>
      <top style="dotted"/>
      <bottom style="medium"/>
    </border>
    <border>
      <left style="thin"/>
      <right>
        <color indexed="63"/>
      </right>
      <top>
        <color indexed="63"/>
      </top>
      <bottom style="hair"/>
    </border>
    <border>
      <left>
        <color indexed="63"/>
      </left>
      <right style="medium"/>
      <top>
        <color indexed="63"/>
      </top>
      <bottom style="hair"/>
    </border>
    <border>
      <left style="thin"/>
      <right style="hair"/>
      <top style="hair"/>
      <bottom style="hair"/>
    </border>
    <border>
      <left style="hair"/>
      <right style="medium"/>
      <top style="hair"/>
      <bottom style="hair"/>
    </border>
    <border>
      <left style="dashed"/>
      <right>
        <color indexed="63"/>
      </right>
      <top style="medium"/>
      <bottom style="dashed"/>
    </border>
    <border>
      <left style="dashed"/>
      <right style="medium"/>
      <top style="dashed"/>
      <bottom style="thin"/>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thin"/>
      <top style="medium"/>
      <bottom>
        <color indexed="63"/>
      </bottom>
    </border>
    <border>
      <left>
        <color indexed="63"/>
      </left>
      <right style="thin"/>
      <top style="medium"/>
      <bottom style="medium"/>
    </border>
    <border>
      <left style="thin"/>
      <right>
        <color indexed="63"/>
      </right>
      <top style="medium"/>
      <bottom style="medium"/>
    </border>
    <border>
      <left style="thin"/>
      <right style="hair"/>
      <top style="medium"/>
      <bottom style="medium"/>
    </border>
    <border>
      <left style="hair"/>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86">
    <xf numFmtId="0" fontId="0" fillId="0" borderId="0" xfId="0" applyAlignment="1">
      <alignment/>
    </xf>
    <xf numFmtId="0" fontId="0" fillId="0" borderId="0" xfId="0" applyFont="1" applyAlignment="1">
      <alignment/>
    </xf>
    <xf numFmtId="0" fontId="0" fillId="0" borderId="10" xfId="0" applyBorder="1" applyAlignment="1">
      <alignment horizontal="center" vertical="center"/>
    </xf>
    <xf numFmtId="0" fontId="0" fillId="0" borderId="0" xfId="0" applyFont="1" applyBorder="1" applyAlignment="1">
      <alignment/>
    </xf>
    <xf numFmtId="0" fontId="0" fillId="0" borderId="0" xfId="0" applyFont="1" applyBorder="1" applyAlignment="1">
      <alignment/>
    </xf>
    <xf numFmtId="0" fontId="0" fillId="21" borderId="0" xfId="0" applyFont="1" applyFill="1" applyAlignment="1">
      <alignment/>
    </xf>
    <xf numFmtId="0" fontId="0" fillId="0" borderId="11" xfId="0" applyBorder="1" applyAlignment="1">
      <alignment horizontal="center" vertical="center"/>
    </xf>
    <xf numFmtId="0" fontId="0" fillId="20" borderId="0" xfId="0" applyFont="1" applyFill="1" applyBorder="1" applyAlignment="1">
      <alignment vertical="center"/>
    </xf>
    <xf numFmtId="0" fontId="2" fillId="21" borderId="0" xfId="0" applyFont="1" applyFill="1" applyBorder="1" applyAlignment="1">
      <alignment horizontal="right"/>
    </xf>
    <xf numFmtId="0" fontId="0" fillId="21" borderId="0" xfId="0" applyFont="1" applyFill="1" applyBorder="1" applyAlignment="1">
      <alignment/>
    </xf>
    <xf numFmtId="0" fontId="0" fillId="0" borderId="12"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0" fillId="21" borderId="15" xfId="0" applyFont="1" applyFill="1" applyBorder="1" applyAlignment="1">
      <alignment/>
    </xf>
    <xf numFmtId="0" fontId="0" fillId="21" borderId="16" xfId="0" applyFont="1" applyFill="1" applyBorder="1" applyAlignment="1">
      <alignment/>
    </xf>
    <xf numFmtId="0" fontId="0" fillId="21" borderId="0" xfId="0" applyFont="1" applyFill="1" applyBorder="1" applyAlignment="1">
      <alignment/>
    </xf>
    <xf numFmtId="0" fontId="0" fillId="21" borderId="0" xfId="0" applyFill="1" applyBorder="1" applyAlignment="1">
      <alignment vertical="distributed"/>
    </xf>
    <xf numFmtId="0" fontId="0" fillId="21" borderId="17" xfId="0" applyFont="1" applyFill="1" applyBorder="1" applyAlignment="1">
      <alignment/>
    </xf>
    <xf numFmtId="0" fontId="0" fillId="21" borderId="18" xfId="0" applyFont="1" applyFill="1" applyBorder="1" applyAlignment="1">
      <alignment/>
    </xf>
    <xf numFmtId="0" fontId="24" fillId="21" borderId="0" xfId="0" applyFont="1" applyFill="1" applyBorder="1" applyAlignment="1">
      <alignment/>
    </xf>
    <xf numFmtId="0" fontId="0" fillId="21" borderId="19" xfId="0" applyFont="1" applyFill="1" applyBorder="1" applyAlignment="1">
      <alignment/>
    </xf>
    <xf numFmtId="0" fontId="26" fillId="0" borderId="0" xfId="0" applyFont="1" applyAlignment="1">
      <alignment/>
    </xf>
    <xf numFmtId="0" fontId="25" fillId="0" borderId="0" xfId="0" applyFont="1" applyAlignment="1">
      <alignment/>
    </xf>
    <xf numFmtId="0" fontId="25" fillId="0" borderId="20" xfId="0" applyFont="1" applyBorder="1" applyAlignment="1">
      <alignment/>
    </xf>
    <xf numFmtId="0" fontId="25" fillId="0" borderId="21" xfId="0" applyFont="1" applyBorder="1" applyAlignment="1">
      <alignment/>
    </xf>
    <xf numFmtId="0" fontId="25" fillId="0" borderId="22" xfId="0" applyFont="1" applyBorder="1" applyAlignment="1">
      <alignment/>
    </xf>
    <xf numFmtId="0" fontId="25" fillId="20" borderId="23" xfId="0" applyFont="1" applyFill="1" applyBorder="1" applyAlignment="1">
      <alignment/>
    </xf>
    <xf numFmtId="0" fontId="25" fillId="20" borderId="24" xfId="0" applyFont="1" applyFill="1" applyBorder="1" applyAlignment="1">
      <alignment/>
    </xf>
    <xf numFmtId="0" fontId="26" fillId="0" borderId="25" xfId="0" applyFont="1" applyBorder="1" applyAlignment="1">
      <alignment/>
    </xf>
    <xf numFmtId="0" fontId="25" fillId="0" borderId="0" xfId="0" applyFont="1" applyBorder="1" applyAlignment="1">
      <alignment/>
    </xf>
    <xf numFmtId="0" fontId="25" fillId="0" borderId="26" xfId="0" applyFont="1" applyBorder="1" applyAlignment="1">
      <alignment/>
    </xf>
    <xf numFmtId="0" fontId="25" fillId="0" borderId="27" xfId="0" applyFont="1" applyBorder="1" applyAlignment="1">
      <alignment/>
    </xf>
    <xf numFmtId="0" fontId="26" fillId="0" borderId="28" xfId="0" applyFont="1" applyBorder="1" applyAlignment="1">
      <alignment/>
    </xf>
    <xf numFmtId="0" fontId="25" fillId="0" borderId="29" xfId="0" applyFont="1" applyBorder="1" applyAlignment="1">
      <alignment/>
    </xf>
    <xf numFmtId="0" fontId="25" fillId="20" borderId="30" xfId="0" applyFont="1" applyFill="1" applyBorder="1" applyAlignment="1">
      <alignment/>
    </xf>
    <xf numFmtId="0" fontId="25" fillId="0" borderId="31" xfId="0" applyFont="1" applyBorder="1" applyAlignment="1">
      <alignment/>
    </xf>
    <xf numFmtId="0" fontId="25" fillId="20" borderId="32" xfId="0" applyFont="1" applyFill="1" applyBorder="1" applyAlignment="1">
      <alignment/>
    </xf>
    <xf numFmtId="0" fontId="25" fillId="0" borderId="33" xfId="0" applyFont="1" applyBorder="1" applyAlignment="1">
      <alignment/>
    </xf>
    <xf numFmtId="0" fontId="25" fillId="0" borderId="34" xfId="0" applyFont="1" applyBorder="1" applyAlignment="1">
      <alignment/>
    </xf>
    <xf numFmtId="0" fontId="26" fillId="0" borderId="25" xfId="0" applyFont="1" applyBorder="1" applyAlignment="1">
      <alignment horizontal="center"/>
    </xf>
    <xf numFmtId="0" fontId="26" fillId="0" borderId="28" xfId="0" applyFont="1" applyBorder="1" applyAlignment="1">
      <alignment horizontal="center"/>
    </xf>
    <xf numFmtId="0" fontId="25" fillId="20" borderId="35" xfId="0" applyFont="1" applyFill="1" applyBorder="1" applyAlignment="1">
      <alignment/>
    </xf>
    <xf numFmtId="0" fontId="25" fillId="20" borderId="36" xfId="0" applyFont="1" applyFill="1" applyBorder="1" applyAlignment="1">
      <alignment/>
    </xf>
    <xf numFmtId="0" fontId="26" fillId="0" borderId="0" xfId="0" applyFont="1" applyAlignment="1">
      <alignment horizontal="center"/>
    </xf>
    <xf numFmtId="0" fontId="0" fillId="21" borderId="0" xfId="0" applyFill="1" applyBorder="1" applyAlignment="1">
      <alignment vertical="center"/>
    </xf>
    <xf numFmtId="0" fontId="2" fillId="21" borderId="0" xfId="0" applyFont="1" applyFill="1" applyBorder="1" applyAlignment="1">
      <alignment/>
    </xf>
    <xf numFmtId="0" fontId="29" fillId="0" borderId="0" xfId="0" applyFont="1" applyBorder="1" applyAlignment="1">
      <alignment horizontal="left"/>
    </xf>
    <xf numFmtId="0" fontId="0" fillId="20" borderId="26" xfId="0" applyFont="1" applyFill="1" applyBorder="1" applyAlignment="1">
      <alignment horizontal="center"/>
    </xf>
    <xf numFmtId="0" fontId="0" fillId="20" borderId="37" xfId="0" applyFont="1" applyFill="1" applyBorder="1" applyAlignment="1">
      <alignment horizontal="center"/>
    </xf>
    <xf numFmtId="0" fontId="0" fillId="0" borderId="0" xfId="0" applyAlignment="1">
      <alignment vertical="center"/>
    </xf>
    <xf numFmtId="0" fontId="0" fillId="20" borderId="0" xfId="0" applyFill="1" applyBorder="1" applyAlignment="1">
      <alignment vertical="center"/>
    </xf>
    <xf numFmtId="0" fontId="0" fillId="21" borderId="0" xfId="0" applyFill="1" applyBorder="1" applyAlignment="1">
      <alignment horizontal="left" vertical="center"/>
    </xf>
    <xf numFmtId="0" fontId="2" fillId="20" borderId="0" xfId="0" applyFont="1" applyFill="1" applyBorder="1" applyAlignment="1">
      <alignment vertical="center"/>
    </xf>
    <xf numFmtId="0" fontId="0" fillId="0" borderId="34" xfId="0" applyFill="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0" fillId="0" borderId="38" xfId="0" applyFill="1" applyBorder="1" applyAlignment="1">
      <alignment vertical="center" wrapText="1"/>
    </xf>
    <xf numFmtId="0" fontId="0" fillId="0" borderId="39" xfId="0" applyFill="1" applyBorder="1" applyAlignment="1">
      <alignment vertical="center"/>
    </xf>
    <xf numFmtId="0" fontId="5" fillId="20" borderId="40" xfId="0" applyFont="1" applyFill="1" applyBorder="1" applyAlignment="1">
      <alignment horizontal="center" vertical="center"/>
    </xf>
    <xf numFmtId="0" fontId="0" fillId="20" borderId="41" xfId="0" applyFont="1" applyFill="1" applyBorder="1" applyAlignment="1">
      <alignment horizontal="center" vertical="center"/>
    </xf>
    <xf numFmtId="0" fontId="2" fillId="0" borderId="42" xfId="0" applyFont="1" applyFill="1" applyBorder="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43" xfId="0"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right"/>
    </xf>
    <xf numFmtId="0" fontId="0" fillId="0" borderId="0" xfId="0" applyFont="1" applyFill="1" applyBorder="1" applyAlignment="1">
      <alignment horizontal="center"/>
    </xf>
    <xf numFmtId="0" fontId="0" fillId="21" borderId="19" xfId="0" applyFont="1" applyFill="1" applyBorder="1" applyAlignment="1">
      <alignment/>
    </xf>
    <xf numFmtId="0" fontId="0" fillId="21" borderId="44" xfId="0" applyFont="1" applyFill="1" applyBorder="1" applyAlignment="1">
      <alignment/>
    </xf>
    <xf numFmtId="0" fontId="0" fillId="21" borderId="44" xfId="0" applyFont="1" applyFill="1" applyBorder="1" applyAlignment="1">
      <alignment horizontal="center"/>
    </xf>
    <xf numFmtId="0" fontId="0" fillId="21" borderId="45" xfId="0" applyFont="1" applyFill="1" applyBorder="1" applyAlignment="1">
      <alignment horizontal="center"/>
    </xf>
    <xf numFmtId="0" fontId="0" fillId="0" borderId="0" xfId="0" applyFont="1" applyFill="1" applyBorder="1" applyAlignment="1">
      <alignment horizontal="center" vertical="center"/>
    </xf>
    <xf numFmtId="0" fontId="0" fillId="21" borderId="46" xfId="0" applyFont="1" applyFill="1" applyBorder="1" applyAlignment="1">
      <alignment/>
    </xf>
    <xf numFmtId="0" fontId="0" fillId="21" borderId="46" xfId="0" applyFont="1" applyFill="1" applyBorder="1" applyAlignment="1">
      <alignment horizontal="center"/>
    </xf>
    <xf numFmtId="0" fontId="0" fillId="21" borderId="47" xfId="0" applyFont="1" applyFill="1" applyBorder="1" applyAlignment="1">
      <alignment horizontal="center"/>
    </xf>
    <xf numFmtId="0" fontId="0" fillId="21" borderId="48" xfId="0" applyFont="1" applyFill="1" applyBorder="1" applyAlignment="1">
      <alignment/>
    </xf>
    <xf numFmtId="0" fontId="0" fillId="21" borderId="48" xfId="0" applyFont="1" applyFill="1" applyBorder="1" applyAlignment="1">
      <alignment horizontal="center"/>
    </xf>
    <xf numFmtId="0" fontId="0" fillId="21" borderId="49" xfId="0" applyFont="1" applyFill="1" applyBorder="1" applyAlignment="1">
      <alignment horizontal="center"/>
    </xf>
    <xf numFmtId="0" fontId="0" fillId="20" borderId="50" xfId="0" applyFont="1" applyFill="1" applyBorder="1" applyAlignment="1">
      <alignment horizontal="center"/>
    </xf>
    <xf numFmtId="0" fontId="0" fillId="0" borderId="0" xfId="0" applyFont="1" applyBorder="1" applyAlignment="1">
      <alignment horizontal="center"/>
    </xf>
    <xf numFmtId="0" fontId="0" fillId="20" borderId="11" xfId="0" applyFont="1" applyFill="1" applyBorder="1" applyAlignment="1">
      <alignment horizontal="center"/>
    </xf>
    <xf numFmtId="0" fontId="0" fillId="20" borderId="51" xfId="0" applyFont="1" applyFill="1" applyBorder="1" applyAlignment="1">
      <alignment horizontal="center"/>
    </xf>
    <xf numFmtId="0" fontId="0" fillId="20" borderId="52" xfId="0" applyFont="1" applyFill="1" applyBorder="1" applyAlignment="1">
      <alignment horizontal="center"/>
    </xf>
    <xf numFmtId="0" fontId="0" fillId="0" borderId="0" xfId="0" applyFont="1" applyFill="1" applyBorder="1" applyAlignment="1">
      <alignment horizontal="center" wrapText="1"/>
    </xf>
    <xf numFmtId="0" fontId="0" fillId="20" borderId="53" xfId="0" applyFont="1" applyFill="1" applyBorder="1" applyAlignment="1">
      <alignment horizontal="center" vertical="center"/>
    </xf>
    <xf numFmtId="0" fontId="0" fillId="21" borderId="54" xfId="0" applyFont="1" applyFill="1" applyBorder="1" applyAlignment="1">
      <alignment horizontal="center" vertical="center"/>
    </xf>
    <xf numFmtId="0" fontId="0" fillId="21" borderId="30" xfId="0" applyFont="1" applyFill="1" applyBorder="1" applyAlignment="1">
      <alignment horizontal="center" vertical="center"/>
    </xf>
    <xf numFmtId="0" fontId="0" fillId="20" borderId="21" xfId="0" applyFont="1" applyFill="1" applyBorder="1" applyAlignment="1">
      <alignment horizontal="center"/>
    </xf>
    <xf numFmtId="0" fontId="0" fillId="20" borderId="11" xfId="0" applyFont="1" applyFill="1" applyBorder="1" applyAlignment="1">
      <alignment horizontal="center" vertical="center"/>
    </xf>
    <xf numFmtId="0" fontId="0" fillId="21" borderId="51" xfId="0" applyFont="1" applyFill="1" applyBorder="1" applyAlignment="1">
      <alignment horizontal="center" vertical="center"/>
    </xf>
    <xf numFmtId="0" fontId="0" fillId="21" borderId="26" xfId="0" applyFont="1" applyFill="1" applyBorder="1" applyAlignment="1">
      <alignment horizontal="center" vertical="center"/>
    </xf>
    <xf numFmtId="0" fontId="0" fillId="20" borderId="26" xfId="0" applyFont="1" applyFill="1" applyBorder="1" applyAlignment="1">
      <alignment horizontal="left"/>
    </xf>
    <xf numFmtId="0" fontId="0" fillId="20" borderId="37" xfId="0" applyFont="1" applyFill="1" applyBorder="1" applyAlignment="1">
      <alignment horizontal="left" wrapText="1"/>
    </xf>
    <xf numFmtId="0" fontId="0" fillId="20" borderId="55" xfId="0" applyFont="1" applyFill="1" applyBorder="1" applyAlignment="1">
      <alignment horizontal="center" vertical="center"/>
    </xf>
    <xf numFmtId="0" fontId="0" fillId="21" borderId="56" xfId="0" applyFont="1" applyFill="1" applyBorder="1" applyAlignment="1">
      <alignment horizontal="center" vertical="center"/>
    </xf>
    <xf numFmtId="0" fontId="0" fillId="21" borderId="37" xfId="0" applyFont="1" applyFill="1" applyBorder="1" applyAlignment="1">
      <alignment horizontal="center" vertical="center"/>
    </xf>
    <xf numFmtId="0" fontId="0" fillId="0" borderId="0" xfId="0" applyFont="1" applyFill="1" applyBorder="1" applyAlignment="1">
      <alignment wrapText="1"/>
    </xf>
    <xf numFmtId="0" fontId="0" fillId="21" borderId="57" xfId="0" applyFont="1" applyFill="1" applyBorder="1" applyAlignment="1">
      <alignment/>
    </xf>
    <xf numFmtId="0" fontId="0" fillId="21" borderId="43" xfId="0" applyFont="1" applyFill="1" applyBorder="1" applyAlignment="1">
      <alignment/>
    </xf>
    <xf numFmtId="0" fontId="0" fillId="21" borderId="58" xfId="0" applyFont="1" applyFill="1" applyBorder="1" applyAlignment="1">
      <alignment/>
    </xf>
    <xf numFmtId="0" fontId="0" fillId="20" borderId="59" xfId="0" applyFont="1" applyFill="1" applyBorder="1" applyAlignment="1">
      <alignment/>
    </xf>
    <xf numFmtId="0" fontId="0" fillId="20" borderId="0" xfId="0" applyFont="1" applyFill="1" applyBorder="1" applyAlignment="1">
      <alignment/>
    </xf>
    <xf numFmtId="0" fontId="0" fillId="20" borderId="42" xfId="0" applyFont="1" applyFill="1" applyBorder="1" applyAlignment="1">
      <alignment/>
    </xf>
    <xf numFmtId="0" fontId="28" fillId="0" borderId="0" xfId="0" applyFont="1" applyBorder="1" applyAlignment="1">
      <alignment horizontal="left"/>
    </xf>
    <xf numFmtId="0" fontId="29" fillId="0" borderId="0" xfId="0" applyFont="1" applyBorder="1" applyAlignment="1">
      <alignment/>
    </xf>
    <xf numFmtId="0" fontId="0" fillId="0" borderId="0" xfId="0" applyBorder="1" applyAlignment="1">
      <alignment vertical="center"/>
    </xf>
    <xf numFmtId="0" fontId="0" fillId="0" borderId="0" xfId="0" applyFill="1" applyBorder="1" applyAlignment="1">
      <alignment vertical="center"/>
    </xf>
    <xf numFmtId="0" fontId="0" fillId="20" borderId="0" xfId="0" applyFill="1" applyBorder="1" applyAlignment="1">
      <alignment horizontal="center" vertical="center"/>
    </xf>
    <xf numFmtId="0" fontId="5" fillId="20" borderId="60" xfId="0" applyFont="1" applyFill="1" applyBorder="1" applyAlignment="1">
      <alignment horizontal="center" vertical="center"/>
    </xf>
    <xf numFmtId="0" fontId="0" fillId="0" borderId="43" xfId="0" applyFont="1" applyBorder="1" applyAlignment="1">
      <alignment vertical="center"/>
    </xf>
    <xf numFmtId="0" fontId="2" fillId="0" borderId="0" xfId="0" applyFont="1" applyFill="1" applyBorder="1" applyAlignment="1">
      <alignment horizontal="right" vertical="center"/>
    </xf>
    <xf numFmtId="0" fontId="0" fillId="0" borderId="0" xfId="0" applyFill="1" applyBorder="1" applyAlignment="1">
      <alignment/>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left" vertical="center"/>
    </xf>
    <xf numFmtId="0" fontId="0" fillId="20" borderId="10" xfId="0" applyFill="1" applyBorder="1" applyAlignment="1">
      <alignment/>
    </xf>
    <xf numFmtId="0" fontId="0" fillId="20" borderId="0" xfId="0" applyFill="1" applyBorder="1" applyAlignment="1">
      <alignment wrapText="1"/>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0" fillId="21" borderId="33" xfId="0" applyFill="1" applyBorder="1" applyAlignment="1">
      <alignment vertical="center"/>
    </xf>
    <xf numFmtId="0" fontId="0" fillId="20" borderId="61" xfId="0" applyFill="1" applyBorder="1" applyAlignment="1">
      <alignment/>
    </xf>
    <xf numFmtId="0" fontId="0" fillId="20" borderId="33" xfId="0" applyFill="1" applyBorder="1" applyAlignment="1">
      <alignment wrapText="1"/>
    </xf>
    <xf numFmtId="0" fontId="0" fillId="0" borderId="33" xfId="0"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62" xfId="0" applyFont="1" applyFill="1" applyBorder="1" applyAlignment="1">
      <alignment vertical="center"/>
    </xf>
    <xf numFmtId="0" fontId="0" fillId="0" borderId="29" xfId="0" applyFill="1" applyBorder="1" applyAlignment="1">
      <alignment vertical="center"/>
    </xf>
    <xf numFmtId="0" fontId="0" fillId="20" borderId="25" xfId="0" applyFont="1" applyFill="1" applyBorder="1" applyAlignment="1">
      <alignment vertical="center"/>
    </xf>
    <xf numFmtId="0" fontId="0" fillId="20" borderId="42" xfId="0" applyFont="1" applyFill="1" applyBorder="1" applyAlignment="1">
      <alignment vertical="center"/>
    </xf>
    <xf numFmtId="0" fontId="0" fillId="20" borderId="63" xfId="0" applyFont="1" applyFill="1" applyBorder="1" applyAlignment="1">
      <alignment horizontal="center" vertical="center" wrapText="1"/>
    </xf>
    <xf numFmtId="0" fontId="0" fillId="20" borderId="64" xfId="0" applyFill="1" applyBorder="1" applyAlignment="1">
      <alignment vertical="center"/>
    </xf>
    <xf numFmtId="0" fontId="0" fillId="20" borderId="65" xfId="0" applyFill="1" applyBorder="1" applyAlignment="1">
      <alignment vertical="center"/>
    </xf>
    <xf numFmtId="0" fontId="0" fillId="0" borderId="66" xfId="0" applyFill="1" applyBorder="1" applyAlignment="1">
      <alignment vertical="center"/>
    </xf>
    <xf numFmtId="0" fontId="2" fillId="20" borderId="64" xfId="0" applyFont="1" applyFill="1" applyBorder="1" applyAlignment="1">
      <alignment vertical="center"/>
    </xf>
    <xf numFmtId="0" fontId="0" fillId="20" borderId="67" xfId="0" applyFont="1" applyFill="1" applyBorder="1" applyAlignment="1">
      <alignment vertical="center"/>
    </xf>
    <xf numFmtId="0" fontId="0" fillId="20" borderId="64" xfId="0" applyFill="1" applyBorder="1" applyAlignment="1">
      <alignment horizontal="center" vertical="center"/>
    </xf>
    <xf numFmtId="0" fontId="0" fillId="20" borderId="68" xfId="0" applyFill="1" applyBorder="1" applyAlignment="1">
      <alignment vertical="center"/>
    </xf>
    <xf numFmtId="0" fontId="5" fillId="20" borderId="69" xfId="0" applyFont="1" applyFill="1" applyBorder="1" applyAlignment="1">
      <alignment horizontal="center" vertical="center"/>
    </xf>
    <xf numFmtId="0" fontId="0" fillId="20" borderId="69" xfId="0" applyFont="1" applyFill="1" applyBorder="1" applyAlignment="1">
      <alignment horizontal="left" vertical="center"/>
    </xf>
    <xf numFmtId="0" fontId="0" fillId="20" borderId="69" xfId="0" applyFont="1" applyFill="1" applyBorder="1" applyAlignment="1">
      <alignment horizontal="center" vertical="center"/>
    </xf>
    <xf numFmtId="0" fontId="0" fillId="20" borderId="69" xfId="0" applyFill="1" applyBorder="1" applyAlignment="1">
      <alignment vertical="center"/>
    </xf>
    <xf numFmtId="0" fontId="0" fillId="20" borderId="70" xfId="0" applyFill="1" applyBorder="1" applyAlignment="1">
      <alignment vertical="center"/>
    </xf>
    <xf numFmtId="0" fontId="0" fillId="0" borderId="71" xfId="0" applyBorder="1" applyAlignment="1">
      <alignment horizontal="center" vertical="center"/>
    </xf>
    <xf numFmtId="0" fontId="2" fillId="20" borderId="71" xfId="0" applyFont="1" applyFill="1" applyBorder="1" applyAlignment="1" quotePrefix="1">
      <alignment horizontal="right" vertical="center"/>
    </xf>
    <xf numFmtId="0" fontId="0" fillId="0" borderId="72" xfId="0" applyBorder="1" applyAlignment="1">
      <alignment horizontal="center" vertical="center"/>
    </xf>
    <xf numFmtId="0" fontId="0" fillId="0" borderId="13" xfId="0" applyBorder="1" applyAlignment="1">
      <alignment vertical="center"/>
    </xf>
    <xf numFmtId="0" fontId="0" fillId="0" borderId="73" xfId="0" applyBorder="1" applyAlignment="1">
      <alignment horizontal="center" vertical="center"/>
    </xf>
    <xf numFmtId="0" fontId="0" fillId="20" borderId="64" xfId="0" applyFill="1" applyBorder="1" applyAlignment="1">
      <alignment wrapText="1"/>
    </xf>
    <xf numFmtId="0" fontId="0" fillId="20" borderId="65" xfId="0" applyFill="1" applyBorder="1" applyAlignment="1">
      <alignment wrapText="1"/>
    </xf>
    <xf numFmtId="0" fontId="0" fillId="0" borderId="74" xfId="0" applyBorder="1" applyAlignment="1">
      <alignment horizontal="center" vertical="center"/>
    </xf>
    <xf numFmtId="0" fontId="0" fillId="20" borderId="29" xfId="0" applyFill="1" applyBorder="1" applyAlignment="1">
      <alignment wrapText="1"/>
    </xf>
    <xf numFmtId="0" fontId="0" fillId="20" borderId="34" xfId="0" applyFill="1" applyBorder="1" applyAlignment="1">
      <alignment wrapText="1"/>
    </xf>
    <xf numFmtId="0" fontId="0" fillId="21" borderId="75" xfId="0" applyFill="1" applyBorder="1" applyAlignment="1">
      <alignment vertical="center"/>
    </xf>
    <xf numFmtId="0" fontId="0" fillId="21" borderId="76" xfId="0" applyFill="1" applyBorder="1" applyAlignment="1">
      <alignment vertical="center"/>
    </xf>
    <xf numFmtId="0" fontId="0" fillId="21" borderId="77" xfId="0" applyFill="1" applyBorder="1" applyAlignment="1">
      <alignment vertical="center"/>
    </xf>
    <xf numFmtId="0" fontId="0" fillId="0" borderId="78" xfId="0" applyFill="1" applyBorder="1" applyAlignment="1">
      <alignment vertical="center" wrapText="1"/>
    </xf>
    <xf numFmtId="0" fontId="0" fillId="0" borderId="79" xfId="0" applyFill="1" applyBorder="1" applyAlignment="1">
      <alignment vertical="center"/>
    </xf>
    <xf numFmtId="0" fontId="0" fillId="0" borderId="80" xfId="0" applyFill="1" applyBorder="1" applyAlignment="1">
      <alignment vertical="center"/>
    </xf>
    <xf numFmtId="0" fontId="0" fillId="20" borderId="81" xfId="0" applyFont="1" applyFill="1" applyBorder="1" applyAlignment="1">
      <alignment horizontal="center" vertical="center" wrapText="1"/>
    </xf>
    <xf numFmtId="0" fontId="0" fillId="20" borderId="82" xfId="0" applyFont="1" applyFill="1" applyBorder="1" applyAlignment="1">
      <alignment horizontal="center" vertical="center" wrapText="1"/>
    </xf>
    <xf numFmtId="0" fontId="0" fillId="20" borderId="83" xfId="0" applyFill="1" applyBorder="1" applyAlignment="1">
      <alignment horizontal="left" vertical="center" wrapText="1"/>
    </xf>
    <xf numFmtId="0" fontId="0" fillId="20" borderId="84" xfId="0" applyFill="1" applyBorder="1" applyAlignment="1">
      <alignment horizontal="left" vertical="center" wrapText="1"/>
    </xf>
    <xf numFmtId="0" fontId="0" fillId="20" borderId="25" xfId="0" applyFill="1" applyBorder="1" applyAlignment="1">
      <alignment horizontal="left" vertical="center" wrapText="1"/>
    </xf>
    <xf numFmtId="0" fontId="0" fillId="20" borderId="28" xfId="0" applyFill="1" applyBorder="1" applyAlignment="1">
      <alignment horizontal="left" vertical="center" wrapText="1"/>
    </xf>
    <xf numFmtId="0" fontId="0" fillId="20" borderId="85" xfId="0" applyFill="1" applyBorder="1" applyAlignment="1">
      <alignment vertical="center"/>
    </xf>
    <xf numFmtId="0" fontId="2" fillId="20" borderId="84" xfId="0" applyFont="1" applyFill="1" applyBorder="1" applyAlignment="1">
      <alignment vertical="center"/>
    </xf>
    <xf numFmtId="0" fontId="2" fillId="20" borderId="86" xfId="0" applyFont="1" applyFill="1" applyBorder="1" applyAlignment="1">
      <alignment vertical="center"/>
    </xf>
    <xf numFmtId="0" fontId="0" fillId="20" borderId="13" xfId="0" applyFont="1" applyFill="1" applyBorder="1" applyAlignment="1">
      <alignment vertical="center"/>
    </xf>
    <xf numFmtId="0" fontId="0" fillId="20" borderId="87" xfId="0" applyFont="1" applyFill="1" applyBorder="1" applyAlignment="1">
      <alignment horizontal="center" vertical="center" wrapText="1"/>
    </xf>
    <xf numFmtId="0" fontId="0" fillId="20" borderId="88" xfId="0" applyFont="1" applyFill="1" applyBorder="1" applyAlignment="1">
      <alignment horizontal="center" vertical="center" wrapText="1"/>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40" xfId="0"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0" fillId="20" borderId="87" xfId="0" applyFill="1" applyBorder="1" applyAlignment="1">
      <alignment horizontal="center" vertical="center" wrapText="1"/>
    </xf>
    <xf numFmtId="0" fontId="5" fillId="20" borderId="87" xfId="0" applyFont="1" applyFill="1" applyBorder="1" applyAlignment="1">
      <alignment horizontal="center" vertical="center"/>
    </xf>
    <xf numFmtId="0" fontId="0" fillId="20" borderId="59" xfId="0" applyFont="1" applyFill="1" applyBorder="1" applyAlignment="1">
      <alignment vertical="center"/>
    </xf>
    <xf numFmtId="0" fontId="5" fillId="20" borderId="97" xfId="0" applyFont="1" applyFill="1" applyBorder="1" applyAlignment="1">
      <alignment horizontal="center" vertical="center"/>
    </xf>
    <xf numFmtId="14" fontId="0" fillId="0" borderId="0" xfId="0" applyNumberFormat="1" applyFill="1" applyBorder="1" applyAlignment="1">
      <alignment/>
    </xf>
    <xf numFmtId="0" fontId="0" fillId="21" borderId="76" xfId="0" applyFill="1" applyBorder="1" applyAlignment="1">
      <alignment horizontal="center" vertical="center"/>
    </xf>
    <xf numFmtId="14" fontId="25" fillId="0" borderId="0" xfId="0" applyNumberFormat="1" applyFont="1" applyAlignment="1">
      <alignment/>
    </xf>
    <xf numFmtId="0" fontId="0" fillId="20" borderId="0" xfId="0" applyFill="1" applyAlignment="1">
      <alignment vertical="center"/>
    </xf>
    <xf numFmtId="0" fontId="0" fillId="0" borderId="27" xfId="0" applyFill="1" applyBorder="1" applyAlignment="1">
      <alignment horizontal="center" vertical="center"/>
    </xf>
    <xf numFmtId="0" fontId="2" fillId="20" borderId="76" xfId="0" applyFont="1" applyFill="1" applyBorder="1" applyAlignment="1">
      <alignment horizontal="center" vertical="center"/>
    </xf>
    <xf numFmtId="0" fontId="32" fillId="20" borderId="50" xfId="0" applyFont="1" applyFill="1" applyBorder="1" applyAlignment="1">
      <alignment horizontal="center"/>
    </xf>
    <xf numFmtId="0" fontId="32" fillId="20" borderId="98" xfId="0" applyFont="1" applyFill="1" applyBorder="1" applyAlignment="1">
      <alignment horizontal="center"/>
    </xf>
    <xf numFmtId="0" fontId="32" fillId="20" borderId="99" xfId="0" applyFont="1" applyFill="1" applyBorder="1" applyAlignment="1">
      <alignment horizontal="center"/>
    </xf>
    <xf numFmtId="0" fontId="28" fillId="21" borderId="100" xfId="0" applyFont="1" applyFill="1" applyBorder="1" applyAlignment="1">
      <alignment horizontal="center"/>
    </xf>
    <xf numFmtId="0" fontId="29" fillId="0" borderId="30" xfId="0" applyFont="1" applyBorder="1" applyAlignment="1">
      <alignment/>
    </xf>
    <xf numFmtId="0" fontId="29" fillId="0" borderId="26" xfId="0" applyFont="1" applyBorder="1" applyAlignment="1">
      <alignment/>
    </xf>
    <xf numFmtId="0" fontId="29" fillId="0" borderId="37" xfId="0" applyFont="1" applyBorder="1" applyAlignment="1">
      <alignment/>
    </xf>
    <xf numFmtId="0" fontId="0" fillId="20" borderId="101" xfId="0" applyFont="1" applyFill="1" applyBorder="1" applyAlignment="1">
      <alignment horizontal="center" vertical="center" wrapText="1"/>
    </xf>
    <xf numFmtId="0" fontId="0" fillId="20" borderId="102" xfId="0" applyFont="1" applyFill="1" applyBorder="1" applyAlignment="1">
      <alignment horizontal="center" vertical="center" wrapText="1"/>
    </xf>
    <xf numFmtId="0" fontId="0" fillId="21" borderId="52" xfId="0" applyFont="1" applyFill="1" applyBorder="1" applyAlignment="1">
      <alignment horizontal="center"/>
    </xf>
    <xf numFmtId="0" fontId="32" fillId="20" borderId="26" xfId="0" applyFont="1" applyFill="1" applyBorder="1" applyAlignment="1">
      <alignment horizontal="center"/>
    </xf>
    <xf numFmtId="0" fontId="32" fillId="20" borderId="37" xfId="0" applyFont="1" applyFill="1" applyBorder="1" applyAlignment="1">
      <alignment horizontal="center"/>
    </xf>
    <xf numFmtId="0" fontId="0" fillId="0" borderId="102" xfId="0" applyBorder="1" applyAlignment="1">
      <alignment vertical="center"/>
    </xf>
    <xf numFmtId="0" fontId="0" fillId="20" borderId="102" xfId="0" applyFill="1" applyBorder="1" applyAlignment="1">
      <alignment vertical="center"/>
    </xf>
    <xf numFmtId="0" fontId="0" fillId="20" borderId="50" xfId="0" applyFont="1" applyFill="1" applyBorder="1" applyAlignment="1">
      <alignment horizontal="left" vertical="center" wrapText="1"/>
    </xf>
    <xf numFmtId="1" fontId="0" fillId="20" borderId="30" xfId="0" applyNumberFormat="1" applyFont="1" applyFill="1" applyBorder="1" applyAlignment="1">
      <alignment horizontal="left" wrapText="1"/>
    </xf>
    <xf numFmtId="0" fontId="0" fillId="20" borderId="26" xfId="0" applyFont="1" applyFill="1" applyBorder="1" applyAlignment="1">
      <alignment horizontal="left" wrapText="1"/>
    </xf>
    <xf numFmtId="0" fontId="32" fillId="20" borderId="30" xfId="0" applyFont="1" applyFill="1" applyBorder="1" applyAlignment="1">
      <alignment horizontal="center"/>
    </xf>
    <xf numFmtId="0" fontId="32" fillId="20" borderId="50" xfId="0" applyFont="1" applyFill="1" applyBorder="1" applyAlignment="1">
      <alignment horizontal="left"/>
    </xf>
    <xf numFmtId="0" fontId="0" fillId="20" borderId="37" xfId="0" applyFont="1" applyFill="1" applyBorder="1" applyAlignment="1">
      <alignment horizontal="left"/>
    </xf>
    <xf numFmtId="0" fontId="2" fillId="20" borderId="50" xfId="0" applyFont="1" applyFill="1" applyBorder="1" applyAlignment="1">
      <alignment horizontal="left"/>
    </xf>
    <xf numFmtId="0" fontId="32" fillId="20" borderId="26" xfId="0" applyFont="1" applyFill="1" applyBorder="1" applyAlignment="1">
      <alignment horizontal="left"/>
    </xf>
    <xf numFmtId="0" fontId="32" fillId="20" borderId="37" xfId="0" applyFont="1" applyFill="1" applyBorder="1" applyAlignment="1">
      <alignment horizontal="left"/>
    </xf>
    <xf numFmtId="0" fontId="33" fillId="20" borderId="50" xfId="0" applyFont="1" applyFill="1" applyBorder="1" applyAlignment="1">
      <alignment horizontal="left"/>
    </xf>
    <xf numFmtId="1" fontId="32" fillId="20" borderId="21" xfId="0" applyNumberFormat="1" applyFont="1" applyFill="1" applyBorder="1" applyAlignment="1">
      <alignment horizontal="left"/>
    </xf>
    <xf numFmtId="0" fontId="0" fillId="21" borderId="103" xfId="0" applyFont="1" applyFill="1" applyBorder="1" applyAlignment="1">
      <alignment horizontal="center"/>
    </xf>
    <xf numFmtId="0" fontId="0" fillId="21" borderId="104" xfId="0" applyFont="1" applyFill="1" applyBorder="1" applyAlignment="1">
      <alignment horizontal="center"/>
    </xf>
    <xf numFmtId="0" fontId="0" fillId="20" borderId="55" xfId="0" applyFont="1" applyFill="1" applyBorder="1" applyAlignment="1">
      <alignment horizontal="center"/>
    </xf>
    <xf numFmtId="0" fontId="0" fillId="20" borderId="56" xfId="0" applyFont="1" applyFill="1" applyBorder="1" applyAlignment="1">
      <alignment horizontal="center"/>
    </xf>
    <xf numFmtId="0" fontId="0" fillId="20" borderId="104" xfId="0" applyFont="1" applyFill="1" applyBorder="1" applyAlignment="1">
      <alignment horizontal="center"/>
    </xf>
    <xf numFmtId="0" fontId="32" fillId="20" borderId="105" xfId="0" applyFont="1" applyFill="1" applyBorder="1" applyAlignment="1">
      <alignment/>
    </xf>
    <xf numFmtId="0" fontId="32" fillId="20" borderId="40" xfId="0" applyFont="1" applyFill="1" applyBorder="1" applyAlignment="1">
      <alignment/>
    </xf>
    <xf numFmtId="0" fontId="32" fillId="20" borderId="106" xfId="0" applyFont="1" applyFill="1" applyBorder="1" applyAlignment="1">
      <alignment horizontal="left"/>
    </xf>
    <xf numFmtId="0" fontId="32" fillId="20" borderId="106" xfId="0" applyFont="1" applyFill="1" applyBorder="1" applyAlignment="1">
      <alignment horizontal="center" shrinkToFit="1"/>
    </xf>
    <xf numFmtId="0" fontId="32" fillId="20" borderId="106" xfId="0" applyFont="1" applyFill="1" applyBorder="1" applyAlignment="1">
      <alignment/>
    </xf>
    <xf numFmtId="0" fontId="32" fillId="20" borderId="106" xfId="0" applyFont="1" applyFill="1" applyBorder="1" applyAlignment="1">
      <alignment/>
    </xf>
    <xf numFmtId="0" fontId="0" fillId="0" borderId="0" xfId="0" applyBorder="1" applyAlignment="1">
      <alignment/>
    </xf>
    <xf numFmtId="169" fontId="0" fillId="0" borderId="0" xfId="0" applyNumberFormat="1" applyBorder="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horizontal="center"/>
    </xf>
    <xf numFmtId="0" fontId="34" fillId="24" borderId="0" xfId="0" applyFont="1" applyFill="1" applyBorder="1" applyAlignment="1">
      <alignment horizontal="center"/>
    </xf>
    <xf numFmtId="169" fontId="34" fillId="24" borderId="0" xfId="0" applyNumberFormat="1" applyFont="1" applyFill="1" applyBorder="1" applyAlignment="1">
      <alignment horizontal="center"/>
    </xf>
    <xf numFmtId="0" fontId="34" fillId="0" borderId="0" xfId="0" applyFont="1" applyFill="1" applyBorder="1" applyAlignment="1">
      <alignment/>
    </xf>
    <xf numFmtId="169" fontId="34" fillId="0" borderId="0" xfId="0" applyNumberFormat="1" applyFont="1" applyFill="1" applyBorder="1" applyAlignment="1">
      <alignment horizontal="right"/>
    </xf>
    <xf numFmtId="0" fontId="32" fillId="20" borderId="52" xfId="0" applyFont="1" applyFill="1" applyBorder="1" applyAlignment="1">
      <alignment horizontal="center"/>
    </xf>
    <xf numFmtId="0" fontId="32" fillId="21" borderId="0" xfId="0" applyFont="1" applyFill="1" applyBorder="1" applyAlignment="1">
      <alignment/>
    </xf>
    <xf numFmtId="0" fontId="0" fillId="20" borderId="53" xfId="0" applyFont="1" applyFill="1" applyBorder="1" applyAlignment="1">
      <alignment horizontal="center"/>
    </xf>
    <xf numFmtId="0" fontId="0" fillId="20" borderId="50" xfId="0" applyFont="1" applyFill="1" applyBorder="1" applyAlignment="1">
      <alignment horizontal="left" wrapText="1"/>
    </xf>
    <xf numFmtId="0" fontId="0" fillId="20" borderId="107" xfId="0" applyFill="1" applyBorder="1" applyAlignment="1">
      <alignment vertical="center"/>
    </xf>
    <xf numFmtId="0" fontId="0" fillId="20" borderId="108" xfId="0" applyFill="1" applyBorder="1" applyAlignment="1">
      <alignment vertical="center"/>
    </xf>
    <xf numFmtId="0" fontId="0" fillId="20" borderId="107" xfId="0" applyFill="1" applyBorder="1" applyAlignment="1">
      <alignment horizontal="left" vertical="center"/>
    </xf>
    <xf numFmtId="0" fontId="0" fillId="20" borderId="108" xfId="0" applyFill="1" applyBorder="1" applyAlignment="1">
      <alignment horizontal="left" vertical="center"/>
    </xf>
    <xf numFmtId="0" fontId="0" fillId="20" borderId="93" xfId="0" applyFill="1" applyBorder="1" applyAlignment="1">
      <alignment horizontal="left" vertical="center"/>
    </xf>
    <xf numFmtId="14" fontId="0" fillId="20" borderId="107" xfId="0" applyNumberFormat="1" applyFill="1" applyBorder="1" applyAlignment="1">
      <alignment horizontal="left" vertical="center"/>
    </xf>
    <xf numFmtId="0" fontId="0" fillId="0" borderId="43" xfId="0" applyBorder="1" applyAlignment="1">
      <alignment horizontal="center"/>
    </xf>
    <xf numFmtId="0" fontId="0" fillId="0" borderId="43" xfId="0" applyBorder="1" applyAlignment="1">
      <alignment wrapText="1"/>
    </xf>
    <xf numFmtId="14" fontId="32" fillId="20" borderId="105" xfId="0" applyNumberFormat="1" applyFont="1" applyFill="1" applyBorder="1" applyAlignment="1">
      <alignment horizontal="left"/>
    </xf>
    <xf numFmtId="0" fontId="32" fillId="20" borderId="105" xfId="0" applyFont="1" applyFill="1" applyBorder="1" applyAlignment="1">
      <alignment/>
    </xf>
    <xf numFmtId="0" fontId="32" fillId="20" borderId="40" xfId="0" applyFont="1" applyFill="1" applyBorder="1" applyAlignment="1">
      <alignment/>
    </xf>
    <xf numFmtId="0" fontId="6" fillId="21" borderId="0" xfId="0" applyFont="1" applyFill="1" applyAlignment="1">
      <alignment horizontal="left"/>
    </xf>
    <xf numFmtId="0" fontId="32" fillId="20" borderId="40" xfId="0" applyFont="1" applyFill="1" applyBorder="1" applyAlignment="1">
      <alignment horizontal="left"/>
    </xf>
    <xf numFmtId="0" fontId="0" fillId="21" borderId="48" xfId="0" applyFont="1" applyFill="1" applyBorder="1" applyAlignment="1">
      <alignment horizontal="center" wrapText="1"/>
    </xf>
    <xf numFmtId="0" fontId="0" fillId="21" borderId="15" xfId="0" applyFont="1" applyFill="1" applyBorder="1" applyAlignment="1">
      <alignment horizontal="center" wrapText="1"/>
    </xf>
    <xf numFmtId="0" fontId="0" fillId="21" borderId="18" xfId="0" applyFont="1" applyFill="1" applyBorder="1" applyAlignment="1">
      <alignment horizontal="center" wrapText="1"/>
    </xf>
    <xf numFmtId="0" fontId="0" fillId="21" borderId="53" xfId="0" applyFont="1" applyFill="1" applyBorder="1" applyAlignment="1">
      <alignment horizontal="center"/>
    </xf>
    <xf numFmtId="0" fontId="0" fillId="21" borderId="109" xfId="0" applyFont="1" applyFill="1" applyBorder="1" applyAlignment="1">
      <alignment horizontal="center"/>
    </xf>
    <xf numFmtId="0" fontId="0" fillId="21" borderId="21" xfId="0" applyFont="1" applyFill="1" applyBorder="1" applyAlignment="1">
      <alignment horizontal="center" wrapText="1"/>
    </xf>
    <xf numFmtId="49" fontId="32" fillId="20" borderId="106" xfId="0" applyNumberFormat="1" applyFont="1" applyFill="1" applyBorder="1" applyAlignment="1">
      <alignment horizontal="left"/>
    </xf>
    <xf numFmtId="0" fontId="0" fillId="21" borderId="46" xfId="0" applyFont="1" applyFill="1" applyBorder="1" applyAlignment="1">
      <alignment horizontal="center" wrapText="1"/>
    </xf>
    <xf numFmtId="0" fontId="0" fillId="21" borderId="19" xfId="0" applyFont="1" applyFill="1" applyBorder="1" applyAlignment="1">
      <alignment horizontal="center" wrapText="1"/>
    </xf>
    <xf numFmtId="0" fontId="0" fillId="21" borderId="110" xfId="0" applyFont="1" applyFill="1" applyBorder="1" applyAlignment="1">
      <alignment horizontal="center"/>
    </xf>
    <xf numFmtId="0" fontId="0" fillId="21" borderId="111" xfId="0" applyFont="1" applyFill="1" applyBorder="1" applyAlignment="1">
      <alignment horizontal="center"/>
    </xf>
    <xf numFmtId="0" fontId="0" fillId="21" borderId="112" xfId="0" applyFont="1" applyFill="1" applyBorder="1" applyAlignment="1">
      <alignment horizontal="center"/>
    </xf>
    <xf numFmtId="0" fontId="0" fillId="21" borderId="0" xfId="0" applyFont="1" applyFill="1" applyBorder="1" applyAlignment="1">
      <alignment horizontal="center" wrapText="1"/>
    </xf>
    <xf numFmtId="0" fontId="0" fillId="0" borderId="0" xfId="0" applyFont="1" applyFill="1" applyBorder="1" applyAlignment="1">
      <alignment horizontal="center" vertical="center"/>
    </xf>
    <xf numFmtId="0" fontId="0" fillId="21" borderId="44" xfId="0" applyFont="1" applyFill="1" applyBorder="1" applyAlignment="1">
      <alignment horizontal="center" vertical="center" textRotation="90"/>
    </xf>
    <xf numFmtId="0" fontId="0" fillId="21" borderId="46" xfId="0" applyFont="1" applyFill="1" applyBorder="1" applyAlignment="1">
      <alignment horizontal="center" vertical="center" textRotation="90"/>
    </xf>
    <xf numFmtId="0" fontId="32" fillId="20" borderId="21" xfId="0" applyFont="1" applyFill="1" applyBorder="1" applyAlignment="1">
      <alignment horizontal="left"/>
    </xf>
    <xf numFmtId="0" fontId="2" fillId="0" borderId="0" xfId="0" applyFont="1" applyAlignment="1">
      <alignment horizontal="left" wrapText="1"/>
    </xf>
    <xf numFmtId="0" fontId="33" fillId="21" borderId="0" xfId="0" applyFont="1" applyFill="1" applyBorder="1" applyAlignment="1">
      <alignment/>
    </xf>
    <xf numFmtId="0" fontId="0" fillId="0" borderId="19" xfId="0" applyFont="1" applyBorder="1" applyAlignment="1">
      <alignment/>
    </xf>
    <xf numFmtId="0" fontId="0" fillId="0" borderId="19" xfId="0" applyBorder="1" applyAlignment="1">
      <alignment/>
    </xf>
    <xf numFmtId="0" fontId="28" fillId="0" borderId="11" xfId="0" applyFont="1" applyBorder="1" applyAlignment="1">
      <alignment horizontal="center"/>
    </xf>
    <xf numFmtId="0" fontId="28" fillId="0" borderId="113" xfId="0" applyFont="1" applyBorder="1" applyAlignment="1">
      <alignment horizontal="center"/>
    </xf>
    <xf numFmtId="0" fontId="29" fillId="0" borderId="26" xfId="0" applyFont="1" applyBorder="1" applyAlignment="1">
      <alignment horizontal="center"/>
    </xf>
    <xf numFmtId="0" fontId="29" fillId="0" borderId="52" xfId="0" applyFont="1" applyBorder="1" applyAlignment="1">
      <alignment horizontal="center"/>
    </xf>
    <xf numFmtId="0" fontId="28" fillId="0" borderId="114" xfId="0" applyFont="1" applyBorder="1" applyAlignment="1">
      <alignment horizontal="center"/>
    </xf>
    <xf numFmtId="0" fontId="28" fillId="0" borderId="115" xfId="0" applyFont="1" applyBorder="1" applyAlignment="1">
      <alignment horizontal="center"/>
    </xf>
    <xf numFmtId="0" fontId="28" fillId="0" borderId="116" xfId="0" applyFont="1" applyBorder="1" applyAlignment="1">
      <alignment horizontal="center"/>
    </xf>
    <xf numFmtId="0" fontId="28" fillId="0" borderId="55" xfId="0" applyFont="1" applyBorder="1" applyAlignment="1">
      <alignment horizontal="center"/>
    </xf>
    <xf numFmtId="0" fontId="29" fillId="0" borderId="37" xfId="0" applyFont="1" applyBorder="1" applyAlignment="1">
      <alignment horizontal="center"/>
    </xf>
    <xf numFmtId="0" fontId="29" fillId="0" borderId="104" xfId="0" applyFont="1" applyBorder="1" applyAlignment="1">
      <alignment horizontal="center"/>
    </xf>
    <xf numFmtId="0" fontId="28" fillId="0" borderId="117" xfId="0" applyFont="1" applyBorder="1" applyAlignment="1">
      <alignment horizontal="center"/>
    </xf>
    <xf numFmtId="0" fontId="28" fillId="0" borderId="10" xfId="0" applyFont="1" applyBorder="1" applyAlignment="1">
      <alignment horizontal="center"/>
    </xf>
    <xf numFmtId="0" fontId="33" fillId="21" borderId="0" xfId="0" applyFont="1" applyFill="1" applyBorder="1" applyAlignment="1">
      <alignment horizontal="left"/>
    </xf>
    <xf numFmtId="0" fontId="28" fillId="0" borderId="12" xfId="0" applyFont="1" applyBorder="1" applyAlignment="1">
      <alignment horizontal="center"/>
    </xf>
    <xf numFmtId="0" fontId="28" fillId="0" borderId="14" xfId="0" applyFont="1" applyBorder="1" applyAlignment="1">
      <alignment horizontal="center"/>
    </xf>
    <xf numFmtId="0" fontId="29" fillId="0" borderId="30" xfId="0" applyFont="1" applyBorder="1" applyAlignment="1">
      <alignment horizontal="center"/>
    </xf>
    <xf numFmtId="0" fontId="29" fillId="0" borderId="103" xfId="0" applyFont="1" applyBorder="1" applyAlignment="1">
      <alignment horizontal="center"/>
    </xf>
    <xf numFmtId="0" fontId="28" fillId="0" borderId="110" xfId="0" applyFont="1" applyBorder="1" applyAlignment="1">
      <alignment horizontal="center"/>
    </xf>
    <xf numFmtId="0" fontId="28" fillId="0" borderId="111" xfId="0" applyFont="1" applyBorder="1" applyAlignment="1">
      <alignment horizontal="center"/>
    </xf>
    <xf numFmtId="0" fontId="28" fillId="0" borderId="109" xfId="0" applyFont="1" applyBorder="1" applyAlignment="1">
      <alignment horizontal="center"/>
    </xf>
    <xf numFmtId="0" fontId="0" fillId="21" borderId="44" xfId="0" applyFont="1" applyFill="1" applyBorder="1" applyAlignment="1">
      <alignment horizontal="center" vertical="center" textRotation="90" wrapText="1"/>
    </xf>
    <xf numFmtId="0" fontId="0" fillId="21" borderId="46" xfId="0" applyFont="1" applyFill="1" applyBorder="1" applyAlignment="1">
      <alignment horizontal="center" vertical="center" textRotation="90" wrapText="1"/>
    </xf>
    <xf numFmtId="0" fontId="0" fillId="21" borderId="48" xfId="0" applyFont="1" applyFill="1" applyBorder="1" applyAlignment="1">
      <alignment horizontal="center" vertical="center" textRotation="90" wrapText="1"/>
    </xf>
    <xf numFmtId="0" fontId="0" fillId="0" borderId="0" xfId="0" applyFont="1" applyFill="1" applyBorder="1" applyAlignment="1">
      <alignment horizontal="center"/>
    </xf>
    <xf numFmtId="0" fontId="2" fillId="21" borderId="0" xfId="0" applyFont="1" applyFill="1" applyBorder="1" applyAlignment="1">
      <alignment horizontal="right"/>
    </xf>
    <xf numFmtId="0" fontId="29" fillId="0" borderId="0" xfId="0" applyFont="1" applyBorder="1" applyAlignment="1">
      <alignment horizontal="left" wrapText="1"/>
    </xf>
    <xf numFmtId="0" fontId="28" fillId="21" borderId="118" xfId="0" applyFont="1" applyFill="1" applyBorder="1" applyAlignment="1">
      <alignment horizontal="center"/>
    </xf>
    <xf numFmtId="0" fontId="28" fillId="21" borderId="119" xfId="0" applyFont="1" applyFill="1" applyBorder="1" applyAlignment="1">
      <alignment horizontal="center"/>
    </xf>
    <xf numFmtId="0" fontId="28" fillId="21" borderId="120" xfId="0" applyFont="1" applyFill="1" applyBorder="1" applyAlignment="1">
      <alignment horizontal="center"/>
    </xf>
    <xf numFmtId="0" fontId="28" fillId="21" borderId="121" xfId="0" applyFont="1" applyFill="1" applyBorder="1" applyAlignment="1">
      <alignment horizontal="center"/>
    </xf>
    <xf numFmtId="0" fontId="28" fillId="21" borderId="100" xfId="0" applyFont="1" applyFill="1" applyBorder="1" applyAlignment="1">
      <alignment horizontal="center"/>
    </xf>
    <xf numFmtId="0" fontId="28" fillId="21" borderId="122" xfId="0" applyFont="1" applyFill="1" applyBorder="1" applyAlignment="1">
      <alignment horizontal="center"/>
    </xf>
    <xf numFmtId="0" fontId="0" fillId="0" borderId="11" xfId="0" applyFill="1" applyBorder="1" applyAlignment="1">
      <alignment vertical="center"/>
    </xf>
    <xf numFmtId="0" fontId="0" fillId="0" borderId="113" xfId="0" applyBorder="1" applyAlignment="1">
      <alignment vertical="center"/>
    </xf>
    <xf numFmtId="0" fontId="2" fillId="20" borderId="28" xfId="0" applyFont="1" applyFill="1" applyBorder="1" applyAlignment="1">
      <alignment horizontal="right" vertical="center"/>
    </xf>
    <xf numFmtId="0" fontId="0" fillId="20" borderId="29" xfId="0" applyFill="1" applyBorder="1" applyAlignment="1">
      <alignment vertical="center"/>
    </xf>
    <xf numFmtId="0" fontId="0" fillId="20" borderId="34" xfId="0" applyFill="1" applyBorder="1" applyAlignment="1">
      <alignment vertical="center"/>
    </xf>
    <xf numFmtId="0" fontId="2" fillId="20" borderId="71" xfId="0" applyFont="1" applyFill="1" applyBorder="1" applyAlignment="1">
      <alignment horizontal="right" vertical="center"/>
    </xf>
    <xf numFmtId="0" fontId="0" fillId="20" borderId="71" xfId="0" applyFill="1" applyBorder="1" applyAlignment="1">
      <alignment vertical="center"/>
    </xf>
    <xf numFmtId="0" fontId="2" fillId="20" borderId="123" xfId="0" applyFont="1" applyFill="1" applyBorder="1" applyAlignment="1">
      <alignment horizontal="right" vertical="center" wrapText="1"/>
    </xf>
    <xf numFmtId="0" fontId="0" fillId="20" borderId="72" xfId="0" applyFill="1" applyBorder="1" applyAlignment="1">
      <alignment vertical="center"/>
    </xf>
    <xf numFmtId="0" fontId="0" fillId="20" borderId="124" xfId="0" applyFill="1" applyBorder="1" applyAlignment="1">
      <alignment vertical="center"/>
    </xf>
    <xf numFmtId="0" fontId="0" fillId="20" borderId="125" xfId="0" applyFill="1" applyBorder="1" applyAlignment="1">
      <alignment horizontal="left" vertical="center"/>
    </xf>
    <xf numFmtId="0" fontId="0" fillId="20" borderId="126" xfId="0" applyFill="1" applyBorder="1" applyAlignment="1">
      <alignment horizontal="left" vertical="center"/>
    </xf>
    <xf numFmtId="0" fontId="0" fillId="20" borderId="123" xfId="0" applyFill="1" applyBorder="1" applyAlignment="1">
      <alignment horizontal="left" vertical="center" wrapText="1"/>
    </xf>
    <xf numFmtId="0" fontId="0" fillId="20" borderId="72" xfId="0" applyFill="1" applyBorder="1" applyAlignment="1">
      <alignment/>
    </xf>
    <xf numFmtId="0" fontId="0" fillId="20" borderId="124" xfId="0" applyFill="1" applyBorder="1" applyAlignment="1">
      <alignment/>
    </xf>
    <xf numFmtId="0" fontId="0" fillId="20" borderId="74" xfId="0" applyFill="1" applyBorder="1" applyAlignment="1">
      <alignment/>
    </xf>
    <xf numFmtId="0" fontId="0" fillId="20" borderId="124" xfId="0" applyFill="1" applyBorder="1" applyAlignment="1">
      <alignment/>
    </xf>
    <xf numFmtId="0" fontId="0" fillId="20" borderId="84" xfId="0" applyFill="1" applyBorder="1" applyAlignment="1">
      <alignment horizontal="left" vertical="center" wrapText="1"/>
    </xf>
    <xf numFmtId="0" fontId="0" fillId="0" borderId="64" xfId="0" applyBorder="1" applyAlignment="1">
      <alignment wrapText="1"/>
    </xf>
    <xf numFmtId="0" fontId="0" fillId="0" borderId="28" xfId="0" applyBorder="1" applyAlignment="1">
      <alignment wrapText="1"/>
    </xf>
    <xf numFmtId="0" fontId="0" fillId="0" borderId="29" xfId="0" applyBorder="1" applyAlignment="1">
      <alignment wrapText="1"/>
    </xf>
    <xf numFmtId="0" fontId="2" fillId="20" borderId="83" xfId="0" applyFont="1" applyFill="1" applyBorder="1" applyAlignment="1">
      <alignment horizontal="right" vertical="center"/>
    </xf>
    <xf numFmtId="0" fontId="0" fillId="20" borderId="10" xfId="0" applyFill="1" applyBorder="1" applyAlignment="1">
      <alignment vertical="center"/>
    </xf>
    <xf numFmtId="0" fontId="0" fillId="20" borderId="61" xfId="0" applyFill="1" applyBorder="1" applyAlignment="1">
      <alignment vertical="center"/>
    </xf>
    <xf numFmtId="0" fontId="0" fillId="0" borderId="76" xfId="0" applyFill="1" applyBorder="1" applyAlignment="1">
      <alignment vertical="center"/>
    </xf>
    <xf numFmtId="0" fontId="0" fillId="21" borderId="84" xfId="0" applyFill="1" applyBorder="1" applyAlignment="1">
      <alignment vertical="center"/>
    </xf>
    <xf numFmtId="0" fontId="0" fillId="0" borderId="64" xfId="0" applyBorder="1" applyAlignment="1">
      <alignment vertical="center"/>
    </xf>
    <xf numFmtId="0" fontId="30" fillId="20" borderId="73" xfId="0" applyFont="1" applyFill="1" applyBorder="1" applyAlignment="1">
      <alignment vertical="center"/>
    </xf>
    <xf numFmtId="0" fontId="30" fillId="0" borderId="71" xfId="0" applyFont="1" applyBorder="1" applyAlignment="1">
      <alignment vertical="center"/>
    </xf>
    <xf numFmtId="0" fontId="30" fillId="0" borderId="127" xfId="0" applyFont="1" applyBorder="1" applyAlignment="1">
      <alignment vertical="center"/>
    </xf>
    <xf numFmtId="0" fontId="25" fillId="21" borderId="43" xfId="0" applyFont="1" applyFill="1" applyBorder="1" applyAlignment="1">
      <alignment vertical="center"/>
    </xf>
    <xf numFmtId="0" fontId="31" fillId="20" borderId="64" xfId="0" applyFont="1" applyFill="1" applyBorder="1" applyAlignment="1">
      <alignment vertical="center"/>
    </xf>
    <xf numFmtId="0" fontId="31" fillId="0" borderId="64" xfId="0" applyFont="1" applyBorder="1" applyAlignment="1">
      <alignment vertical="center"/>
    </xf>
    <xf numFmtId="0" fontId="31" fillId="20" borderId="0" xfId="0" applyFont="1" applyFill="1" applyBorder="1" applyAlignment="1">
      <alignment vertical="center"/>
    </xf>
    <xf numFmtId="0" fontId="31" fillId="0" borderId="0" xfId="0" applyFont="1" applyAlignment="1">
      <alignment vertical="center"/>
    </xf>
    <xf numFmtId="0" fontId="0" fillId="20" borderId="83" xfId="0" applyFont="1" applyFill="1" applyBorder="1" applyAlignment="1">
      <alignment horizontal="left" vertical="center" wrapText="1"/>
    </xf>
    <xf numFmtId="0" fontId="0" fillId="0" borderId="10" xfId="0" applyBorder="1" applyAlignment="1">
      <alignment wrapText="1"/>
    </xf>
    <xf numFmtId="0" fontId="0" fillId="0" borderId="61" xfId="0" applyBorder="1" applyAlignment="1">
      <alignment wrapText="1"/>
    </xf>
    <xf numFmtId="0" fontId="0" fillId="20" borderId="83" xfId="0" applyFill="1" applyBorder="1" applyAlignment="1">
      <alignment horizontal="left" vertical="center" wrapText="1"/>
    </xf>
    <xf numFmtId="0" fontId="2" fillId="20" borderId="128" xfId="0" applyFont="1" applyFill="1" applyBorder="1" applyAlignment="1">
      <alignment horizontal="center" vertical="center" textRotation="90" wrapText="1"/>
    </xf>
    <xf numFmtId="0" fontId="0" fillId="0" borderId="43" xfId="0" applyFill="1" applyBorder="1" applyAlignment="1">
      <alignment vertical="center"/>
    </xf>
    <xf numFmtId="0" fontId="0" fillId="0" borderId="129" xfId="0" applyFill="1" applyBorder="1" applyAlignment="1">
      <alignment vertical="center"/>
    </xf>
    <xf numFmtId="0" fontId="0" fillId="0" borderId="29" xfId="0" applyFill="1" applyBorder="1" applyAlignment="1">
      <alignment vertical="center"/>
    </xf>
    <xf numFmtId="0" fontId="0" fillId="0" borderId="34" xfId="0" applyFill="1" applyBorder="1" applyAlignment="1">
      <alignment vertical="center"/>
    </xf>
    <xf numFmtId="0" fontId="0" fillId="0" borderId="10" xfId="0" applyFill="1" applyBorder="1" applyAlignment="1">
      <alignment horizontal="center" vertical="center"/>
    </xf>
    <xf numFmtId="0" fontId="0" fillId="0" borderId="113" xfId="0" applyBorder="1" applyAlignment="1">
      <alignment horizontal="center" vertical="center"/>
    </xf>
    <xf numFmtId="0" fontId="0" fillId="20" borderId="21" xfId="0" applyFont="1" applyFill="1" applyBorder="1" applyAlignment="1">
      <alignment horizontal="center" vertical="center" wrapText="1"/>
    </xf>
    <xf numFmtId="0" fontId="0" fillId="20" borderId="30"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30" xfId="0" applyFont="1" applyFill="1" applyBorder="1" applyAlignment="1">
      <alignment horizontal="center" vertical="center" wrapText="1" shrinkToFit="1"/>
    </xf>
    <xf numFmtId="0" fontId="0" fillId="20" borderId="130" xfId="0" applyFont="1" applyFill="1" applyBorder="1" applyAlignment="1">
      <alignment horizontal="center" vertical="center" wrapText="1"/>
    </xf>
    <xf numFmtId="0" fontId="0" fillId="20" borderId="87" xfId="0" applyFont="1" applyFill="1" applyBorder="1" applyAlignment="1">
      <alignment horizontal="center" vertical="center" wrapText="1"/>
    </xf>
    <xf numFmtId="0" fontId="0" fillId="20" borderId="131" xfId="0" applyFont="1" applyFill="1" applyBorder="1" applyAlignment="1">
      <alignment horizontal="center" vertical="center" wrapText="1"/>
    </xf>
    <xf numFmtId="0" fontId="0" fillId="20" borderId="88" xfId="0" applyFont="1" applyFill="1" applyBorder="1" applyAlignment="1">
      <alignment horizontal="center" vertical="center" wrapText="1"/>
    </xf>
    <xf numFmtId="0" fontId="0" fillId="0" borderId="132" xfId="0" applyFill="1" applyBorder="1" applyAlignment="1">
      <alignment horizontal="left" vertical="center" wrapText="1" indent="1"/>
    </xf>
    <xf numFmtId="0" fontId="0" fillId="0" borderId="133" xfId="0" applyFill="1" applyBorder="1" applyAlignment="1">
      <alignment horizontal="left" vertical="center" wrapText="1" indent="1"/>
    </xf>
    <xf numFmtId="0" fontId="0" fillId="20" borderId="134" xfId="0" applyFont="1" applyFill="1" applyBorder="1" applyAlignment="1">
      <alignment horizontal="center" vertical="center" wrapText="1"/>
    </xf>
    <xf numFmtId="0" fontId="0" fillId="20" borderId="135" xfId="0" applyFill="1" applyBorder="1" applyAlignment="1">
      <alignment horizontal="center" vertical="center" wrapText="1"/>
    </xf>
    <xf numFmtId="0" fontId="0" fillId="20" borderId="58"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2" fillId="20" borderId="136" xfId="0" applyFont="1" applyFill="1" applyBorder="1" applyAlignment="1">
      <alignment horizontal="center" vertical="center"/>
    </xf>
    <xf numFmtId="0" fontId="2" fillId="20" borderId="71" xfId="0" applyFont="1" applyFill="1" applyBorder="1" applyAlignment="1">
      <alignment horizontal="center" vertical="center"/>
    </xf>
    <xf numFmtId="0" fontId="2" fillId="20" borderId="127" xfId="0" applyFont="1" applyFill="1" applyBorder="1" applyAlignment="1">
      <alignment horizontal="center" vertical="center"/>
    </xf>
    <xf numFmtId="0" fontId="2" fillId="20" borderId="137" xfId="0" applyFont="1" applyFill="1" applyBorder="1" applyAlignment="1">
      <alignment horizontal="center" vertical="center" textRotation="90" wrapText="1"/>
    </xf>
    <xf numFmtId="0" fontId="2" fillId="20" borderId="138" xfId="0" applyFont="1" applyFill="1" applyBorder="1" applyAlignment="1">
      <alignment horizontal="center" vertical="center" textRotation="90" wrapText="1"/>
    </xf>
    <xf numFmtId="0" fontId="2" fillId="20" borderId="139" xfId="0" applyFont="1" applyFill="1" applyBorder="1" applyAlignment="1">
      <alignment horizontal="center" vertical="center" textRotation="90" wrapText="1"/>
    </xf>
    <xf numFmtId="0" fontId="0" fillId="20" borderId="140" xfId="0" applyFont="1" applyFill="1" applyBorder="1" applyAlignment="1">
      <alignment horizontal="center" vertical="center" wrapText="1"/>
    </xf>
    <xf numFmtId="0" fontId="0" fillId="20" borderId="141" xfId="0" applyFill="1" applyBorder="1" applyAlignment="1">
      <alignment horizontal="center" vertical="center" wrapText="1"/>
    </xf>
    <xf numFmtId="0" fontId="2" fillId="20" borderId="142" xfId="0" applyFont="1" applyFill="1" applyBorder="1" applyAlignment="1">
      <alignment horizontal="center" vertical="center" wrapText="1"/>
    </xf>
    <xf numFmtId="0" fontId="2" fillId="20" borderId="143" xfId="0" applyFont="1" applyFill="1" applyBorder="1" applyAlignment="1">
      <alignment horizontal="center" vertical="center" wrapText="1"/>
    </xf>
    <xf numFmtId="0" fontId="0" fillId="20" borderId="144" xfId="0" applyFont="1" applyFill="1" applyBorder="1" applyAlignment="1">
      <alignment horizontal="left" vertical="top" wrapText="1"/>
    </xf>
    <xf numFmtId="0" fontId="0" fillId="20" borderId="58" xfId="0" applyFill="1" applyBorder="1" applyAlignment="1">
      <alignment horizontal="left" vertical="top" wrapText="1"/>
    </xf>
    <xf numFmtId="0" fontId="0" fillId="20" borderId="57" xfId="0" applyFont="1" applyFill="1" applyBorder="1" applyAlignment="1">
      <alignment horizontal="center" vertical="top" wrapText="1"/>
    </xf>
    <xf numFmtId="0" fontId="0" fillId="20" borderId="12" xfId="0" applyFont="1" applyFill="1" applyBorder="1" applyAlignment="1">
      <alignment horizontal="center" vertical="top" wrapText="1"/>
    </xf>
    <xf numFmtId="0" fontId="0" fillId="20" borderId="43" xfId="0" applyFont="1" applyFill="1" applyBorder="1" applyAlignment="1">
      <alignment horizontal="center" vertical="center" wrapText="1"/>
    </xf>
    <xf numFmtId="0" fontId="0" fillId="20" borderId="145" xfId="0" applyFont="1" applyFill="1" applyBorder="1" applyAlignment="1">
      <alignment horizontal="center" vertical="center" wrapText="1"/>
    </xf>
    <xf numFmtId="0" fontId="0" fillId="20" borderId="146" xfId="0" applyFont="1" applyFill="1" applyBorder="1" applyAlignment="1">
      <alignment horizontal="center" vertical="center" wrapText="1"/>
    </xf>
    <xf numFmtId="0" fontId="0" fillId="20" borderId="147" xfId="0" applyFont="1" applyFill="1" applyBorder="1" applyAlignment="1">
      <alignment horizontal="center" vertical="center" wrapText="1"/>
    </xf>
    <xf numFmtId="0" fontId="0" fillId="20" borderId="67" xfId="0" applyFill="1" applyBorder="1" applyAlignment="1">
      <alignment horizontal="center" vertical="center" wrapText="1"/>
    </xf>
    <xf numFmtId="0" fontId="0" fillId="20" borderId="59" xfId="0" applyFill="1" applyBorder="1" applyAlignment="1">
      <alignment horizontal="center" vertical="center" wrapText="1"/>
    </xf>
    <xf numFmtId="0" fontId="0" fillId="20" borderId="148" xfId="0" applyFill="1" applyBorder="1" applyAlignment="1">
      <alignment horizontal="center" vertical="center" wrapText="1"/>
    </xf>
    <xf numFmtId="0" fontId="0" fillId="20" borderId="60" xfId="0" applyFont="1" applyFill="1" applyBorder="1" applyAlignment="1">
      <alignment vertical="center" wrapText="1"/>
    </xf>
    <xf numFmtId="0" fontId="0" fillId="20" borderId="130" xfId="0" applyFont="1" applyFill="1" applyBorder="1" applyAlignment="1">
      <alignment vertical="center" wrapText="1"/>
    </xf>
    <xf numFmtId="0" fontId="0" fillId="20" borderId="64"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20" borderId="87" xfId="0" applyFont="1" applyFill="1" applyBorder="1" applyAlignment="1">
      <alignment vertical="center" wrapText="1"/>
    </xf>
    <xf numFmtId="0" fontId="0" fillId="0" borderId="87" xfId="0" applyBorder="1" applyAlignment="1">
      <alignment vertical="center" wrapText="1"/>
    </xf>
    <xf numFmtId="0" fontId="0" fillId="0" borderId="149" xfId="0" applyBorder="1" applyAlignment="1">
      <alignment vertical="center" wrapText="1"/>
    </xf>
    <xf numFmtId="0" fontId="0" fillId="20" borderId="150" xfId="0" applyFont="1" applyFill="1" applyBorder="1" applyAlignment="1">
      <alignment vertical="center" wrapText="1"/>
    </xf>
    <xf numFmtId="0" fontId="0" fillId="20" borderId="131" xfId="0" applyFont="1" applyFill="1" applyBorder="1" applyAlignment="1">
      <alignment vertical="center" wrapText="1"/>
    </xf>
    <xf numFmtId="0" fontId="0" fillId="20" borderId="43" xfId="0" applyFont="1" applyFill="1" applyBorder="1" applyAlignment="1">
      <alignment horizontal="left" vertical="center"/>
    </xf>
    <xf numFmtId="0" fontId="0" fillId="0" borderId="43" xfId="0" applyBorder="1" applyAlignment="1">
      <alignment vertical="center"/>
    </xf>
    <xf numFmtId="0" fontId="2" fillId="20" borderId="64" xfId="0" applyFont="1" applyFill="1" applyBorder="1" applyAlignment="1">
      <alignment horizontal="right" vertical="center"/>
    </xf>
    <xf numFmtId="0" fontId="2" fillId="21" borderId="128" xfId="0" applyFont="1" applyFill="1" applyBorder="1" applyAlignment="1">
      <alignment horizontal="center" vertical="center" textRotation="90" wrapText="1"/>
    </xf>
    <xf numFmtId="0" fontId="0" fillId="20" borderId="151" xfId="0" applyFill="1" applyBorder="1" applyAlignment="1">
      <alignment horizontal="center" vertical="center" wrapText="1"/>
    </xf>
    <xf numFmtId="0" fontId="0" fillId="20" borderId="152" xfId="0" applyFill="1" applyBorder="1" applyAlignment="1">
      <alignment horizontal="center" vertical="center" wrapText="1"/>
    </xf>
    <xf numFmtId="0" fontId="0" fillId="20" borderId="153" xfId="0" applyFill="1" applyBorder="1" applyAlignment="1">
      <alignment horizontal="center" vertical="center" wrapText="1"/>
    </xf>
    <xf numFmtId="0" fontId="0" fillId="20" borderId="154" xfId="0" applyFill="1" applyBorder="1" applyAlignment="1">
      <alignment horizontal="center" vertical="center" wrapText="1"/>
    </xf>
    <xf numFmtId="0" fontId="0" fillId="20" borderId="155" xfId="0" applyFill="1" applyBorder="1" applyAlignment="1">
      <alignment horizontal="left" vertical="top" wrapText="1"/>
    </xf>
    <xf numFmtId="0" fontId="0" fillId="20" borderId="91" xfId="0" applyFill="1" applyBorder="1" applyAlignment="1">
      <alignment horizontal="left" vertical="top" wrapText="1"/>
    </xf>
    <xf numFmtId="0" fontId="0" fillId="20" borderId="41" xfId="0" applyFill="1" applyBorder="1" applyAlignment="1">
      <alignment horizontal="center" vertical="center" wrapText="1"/>
    </xf>
    <xf numFmtId="0" fontId="0" fillId="20" borderId="156" xfId="0" applyFill="1" applyBorder="1" applyAlignment="1">
      <alignment horizontal="center" vertical="center" wrapText="1"/>
    </xf>
    <xf numFmtId="0" fontId="0" fillId="20" borderId="86" xfId="0" applyFill="1" applyBorder="1" applyAlignment="1">
      <alignment horizontal="left" vertical="center" wrapText="1"/>
    </xf>
    <xf numFmtId="0" fontId="0" fillId="0" borderId="13" xfId="0" applyBorder="1" applyAlignment="1">
      <alignment wrapText="1"/>
    </xf>
    <xf numFmtId="0" fontId="0" fillId="0" borderId="85" xfId="0" applyBorder="1" applyAlignment="1">
      <alignment wrapText="1"/>
    </xf>
    <xf numFmtId="0" fontId="0" fillId="0" borderId="15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8" xfId="0" applyBorder="1" applyAlignment="1">
      <alignment horizontal="center" vertical="center" textRotation="90" wrapText="1"/>
    </xf>
    <xf numFmtId="0" fontId="2" fillId="20" borderId="123" xfId="0" applyFont="1" applyFill="1" applyBorder="1" applyAlignment="1">
      <alignment horizontal="left" vertical="center" wrapText="1"/>
    </xf>
    <xf numFmtId="0" fontId="0" fillId="0" borderId="72" xfId="0" applyBorder="1" applyAlignment="1">
      <alignment wrapText="1"/>
    </xf>
    <xf numFmtId="0" fontId="0" fillId="0" borderId="124" xfId="0" applyBorder="1" applyAlignment="1">
      <alignment wrapText="1"/>
    </xf>
    <xf numFmtId="0" fontId="0" fillId="20" borderId="73" xfId="0" applyFill="1" applyBorder="1" applyAlignment="1">
      <alignment/>
    </xf>
    <xf numFmtId="0" fontId="0" fillId="20" borderId="158" xfId="0" applyFill="1" applyBorder="1" applyAlignment="1">
      <alignment/>
    </xf>
    <xf numFmtId="0" fontId="2" fillId="20" borderId="83" xfId="0" applyFont="1" applyFill="1" applyBorder="1" applyAlignment="1">
      <alignment horizontal="right" vertical="center" wrapText="1"/>
    </xf>
    <xf numFmtId="0" fontId="2" fillId="20" borderId="10" xfId="0" applyFont="1" applyFill="1" applyBorder="1" applyAlignment="1">
      <alignment horizontal="right" vertical="center"/>
    </xf>
    <xf numFmtId="0" fontId="2" fillId="20" borderId="61" xfId="0" applyFont="1" applyFill="1" applyBorder="1" applyAlignment="1">
      <alignment horizontal="right" vertical="center"/>
    </xf>
    <xf numFmtId="0" fontId="2" fillId="20" borderId="29" xfId="0" applyFont="1" applyFill="1" applyBorder="1" applyAlignment="1">
      <alignment horizontal="right" vertical="center"/>
    </xf>
    <xf numFmtId="0" fontId="0" fillId="20" borderId="10" xfId="0" applyFill="1" applyBorder="1" applyAlignment="1">
      <alignment/>
    </xf>
    <xf numFmtId="0" fontId="0" fillId="20" borderId="61" xfId="0" applyFill="1" applyBorder="1" applyAlignment="1">
      <alignment/>
    </xf>
    <xf numFmtId="0" fontId="0" fillId="0" borderId="40" xfId="0" applyBorder="1" applyAlignment="1">
      <alignment horizontal="left" vertical="center"/>
    </xf>
    <xf numFmtId="0" fontId="2" fillId="20" borderId="159" xfId="0" applyFont="1" applyFill="1" applyBorder="1" applyAlignment="1">
      <alignment horizontal="right" vertical="center"/>
    </xf>
    <xf numFmtId="0" fontId="0" fillId="20" borderId="158" xfId="0" applyFill="1" applyBorder="1" applyAlignment="1">
      <alignment vertical="center"/>
    </xf>
    <xf numFmtId="0" fontId="0" fillId="20" borderId="96" xfId="0" applyFill="1" applyBorder="1" applyAlignment="1">
      <alignment horizontal="left" vertical="center"/>
    </xf>
    <xf numFmtId="0" fontId="0" fillId="20" borderId="159" xfId="0" applyFill="1" applyBorder="1" applyAlignment="1">
      <alignment horizontal="left" vertical="center" wrapText="1"/>
    </xf>
    <xf numFmtId="0" fontId="0" fillId="20" borderId="71" xfId="0" applyFill="1" applyBorder="1" applyAlignment="1">
      <alignment/>
    </xf>
    <xf numFmtId="0" fontId="0" fillId="20" borderId="158" xfId="0" applyFill="1" applyBorder="1" applyAlignment="1">
      <alignment/>
    </xf>
    <xf numFmtId="0" fontId="0" fillId="21" borderId="29" xfId="0" applyFill="1" applyBorder="1" applyAlignment="1">
      <alignment vertical="center"/>
    </xf>
    <xf numFmtId="0" fontId="0" fillId="0" borderId="138" xfId="0" applyBorder="1" applyAlignment="1">
      <alignment horizontal="center" vertical="center" textRotation="90" wrapText="1"/>
    </xf>
    <xf numFmtId="0" fontId="0" fillId="0" borderId="139" xfId="0" applyBorder="1" applyAlignment="1">
      <alignment horizontal="center" vertical="center" textRotation="90" wrapText="1"/>
    </xf>
    <xf numFmtId="0" fontId="0" fillId="0" borderId="60" xfId="0" applyBorder="1" applyAlignment="1">
      <alignment vertical="center" wrapText="1"/>
    </xf>
    <xf numFmtId="0" fontId="0" fillId="0" borderId="113" xfId="0" applyFont="1" applyFill="1" applyBorder="1" applyAlignment="1">
      <alignment horizontal="center" vertical="center"/>
    </xf>
    <xf numFmtId="0" fontId="0" fillId="0" borderId="26" xfId="0" applyFont="1" applyFill="1" applyBorder="1" applyAlignment="1">
      <alignment horizontal="center" vertical="center"/>
    </xf>
    <xf numFmtId="0" fontId="2" fillId="20" borderId="123" xfId="0" applyFont="1" applyFill="1" applyBorder="1" applyAlignment="1">
      <alignment horizontal="right" vertical="center"/>
    </xf>
    <xf numFmtId="0" fontId="2" fillId="20" borderId="86" xfId="0" applyFont="1" applyFill="1" applyBorder="1" applyAlignment="1">
      <alignment horizontal="right" vertical="center"/>
    </xf>
    <xf numFmtId="0" fontId="0" fillId="20" borderId="13" xfId="0" applyFill="1" applyBorder="1" applyAlignment="1">
      <alignment vertical="center"/>
    </xf>
    <xf numFmtId="0" fontId="0" fillId="20" borderId="85" xfId="0" applyFill="1" applyBorder="1" applyAlignment="1">
      <alignment vertical="center"/>
    </xf>
    <xf numFmtId="0" fontId="2" fillId="20" borderId="160" xfId="0" applyFont="1" applyFill="1" applyBorder="1" applyAlignment="1">
      <alignment horizontal="right" vertical="center"/>
    </xf>
    <xf numFmtId="0" fontId="2" fillId="20" borderId="43" xfId="0" applyFont="1" applyFill="1" applyBorder="1" applyAlignment="1">
      <alignment horizontal="right" vertical="center"/>
    </xf>
    <xf numFmtId="0" fontId="2" fillId="20" borderId="129" xfId="0" applyFont="1" applyFill="1" applyBorder="1" applyAlignment="1">
      <alignment horizontal="right" vertical="center"/>
    </xf>
    <xf numFmtId="0" fontId="0" fillId="0" borderId="127" xfId="0" applyFont="1" applyFill="1" applyBorder="1" applyAlignment="1">
      <alignment horizontal="center" vertical="center"/>
    </xf>
    <xf numFmtId="0" fontId="0" fillId="0" borderId="23" xfId="0" applyFont="1" applyFill="1" applyBorder="1" applyAlignment="1">
      <alignment horizontal="center" vertical="center"/>
    </xf>
    <xf numFmtId="0" fontId="2" fillId="20" borderId="73" xfId="0" applyFont="1" applyFill="1" applyBorder="1" applyAlignment="1">
      <alignment horizontal="right" vertical="center"/>
    </xf>
    <xf numFmtId="0" fontId="0" fillId="20" borderId="127" xfId="0" applyFill="1" applyBorder="1" applyAlignment="1">
      <alignment vertical="center"/>
    </xf>
    <xf numFmtId="0" fontId="0" fillId="0" borderId="71" xfId="0" applyBorder="1" applyAlignment="1">
      <alignment horizontal="center" vertical="center"/>
    </xf>
    <xf numFmtId="0" fontId="0" fillId="0" borderId="127" xfId="0" applyBorder="1" applyAlignment="1">
      <alignment horizontal="center" vertical="center"/>
    </xf>
    <xf numFmtId="0" fontId="0" fillId="0" borderId="72" xfId="0" applyBorder="1" applyAlignment="1">
      <alignment horizontal="center" vertical="center"/>
    </xf>
    <xf numFmtId="0" fontId="0" fillId="0" borderId="157" xfId="0" applyBorder="1" applyAlignment="1">
      <alignment horizontal="center" vertical="center"/>
    </xf>
    <xf numFmtId="0" fontId="2" fillId="20" borderId="74" xfId="0" applyFont="1" applyFill="1" applyBorder="1" applyAlignment="1">
      <alignment horizontal="right" vertical="center"/>
    </xf>
    <xf numFmtId="0" fontId="0" fillId="20" borderId="157" xfId="0" applyFill="1" applyBorder="1" applyAlignment="1">
      <alignment vertical="center"/>
    </xf>
    <xf numFmtId="0" fontId="0" fillId="0" borderId="71" xfId="0" applyFont="1" applyBorder="1" applyAlignment="1">
      <alignment horizontal="center" vertical="center"/>
    </xf>
    <xf numFmtId="0" fontId="0" fillId="0" borderId="127" xfId="0" applyFont="1"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26" fillId="0" borderId="84" xfId="0" applyFont="1" applyBorder="1" applyAlignment="1">
      <alignment/>
    </xf>
    <xf numFmtId="0" fontId="0" fillId="0" borderId="64" xfId="0" applyBorder="1" applyAlignment="1">
      <alignment/>
    </xf>
    <xf numFmtId="0" fontId="0" fillId="0" borderId="161" xfId="0" applyBorder="1" applyAlignment="1">
      <alignment/>
    </xf>
    <xf numFmtId="0" fontId="25" fillId="0" borderId="0" xfId="0" applyFont="1" applyBorder="1" applyAlignment="1">
      <alignment/>
    </xf>
    <xf numFmtId="0" fontId="25" fillId="0" borderId="42" xfId="0" applyFont="1" applyBorder="1" applyAlignment="1">
      <alignment/>
    </xf>
    <xf numFmtId="0" fontId="25" fillId="0" borderId="29" xfId="0" applyFont="1" applyBorder="1" applyAlignment="1">
      <alignment/>
    </xf>
    <xf numFmtId="0" fontId="0" fillId="0" borderId="62" xfId="0" applyBorder="1" applyAlignment="1">
      <alignment/>
    </xf>
    <xf numFmtId="0" fontId="25" fillId="0" borderId="62" xfId="0" applyFont="1" applyBorder="1" applyAlignment="1">
      <alignment/>
    </xf>
    <xf numFmtId="0" fontId="26" fillId="0" borderId="75" xfId="0" applyFont="1" applyBorder="1" applyAlignment="1">
      <alignment/>
    </xf>
    <xf numFmtId="0" fontId="0" fillId="0" borderId="76" xfId="0" applyBorder="1" applyAlignment="1">
      <alignment/>
    </xf>
    <xf numFmtId="0" fontId="0" fillId="0" borderId="162" xfId="0" applyBorder="1" applyAlignment="1">
      <alignment/>
    </xf>
    <xf numFmtId="0" fontId="0" fillId="20" borderId="107" xfId="0" applyFill="1" applyBorder="1" applyAlignment="1">
      <alignment horizontal="left" vertical="center"/>
    </xf>
    <xf numFmtId="0" fontId="0" fillId="20" borderId="93" xfId="0" applyFill="1" applyBorder="1" applyAlignment="1">
      <alignment horizontal="left" vertical="center"/>
    </xf>
    <xf numFmtId="49" fontId="0" fillId="20" borderId="125" xfId="0" applyNumberFormat="1" applyFill="1" applyBorder="1" applyAlignment="1">
      <alignment horizontal="left" vertical="center"/>
    </xf>
    <xf numFmtId="0" fontId="0" fillId="20" borderId="96" xfId="0" applyNumberFormat="1" applyFill="1" applyBorder="1" applyAlignment="1">
      <alignment horizontal="left" vertical="center"/>
    </xf>
    <xf numFmtId="0" fontId="0" fillId="0" borderId="130" xfId="0" applyBorder="1" applyAlignment="1">
      <alignment vertical="center" wrapText="1"/>
    </xf>
    <xf numFmtId="0" fontId="2" fillId="20" borderId="163" xfId="0" applyFont="1" applyFill="1" applyBorder="1" applyAlignment="1">
      <alignment horizontal="center" vertical="center" wrapText="1"/>
    </xf>
    <xf numFmtId="0" fontId="2" fillId="20" borderId="77" xfId="0" applyFont="1" applyFill="1" applyBorder="1" applyAlignment="1">
      <alignment horizontal="center" vertical="center" wrapText="1"/>
    </xf>
    <xf numFmtId="0" fontId="0" fillId="0" borderId="163" xfId="0" applyFill="1" applyBorder="1" applyAlignment="1">
      <alignment horizontal="left" vertical="center" wrapText="1" indent="1"/>
    </xf>
    <xf numFmtId="0" fontId="0" fillId="0" borderId="77" xfId="0" applyFill="1" applyBorder="1" applyAlignment="1">
      <alignment horizontal="left" vertical="center" wrapText="1" indent="1"/>
    </xf>
    <xf numFmtId="0" fontId="0" fillId="20" borderId="163" xfId="0" applyFill="1" applyBorder="1" applyAlignment="1">
      <alignment horizontal="center" vertical="center" wrapText="1"/>
    </xf>
    <xf numFmtId="0" fontId="0" fillId="20" borderId="77" xfId="0" applyFill="1" applyBorder="1" applyAlignment="1">
      <alignment horizontal="center" vertical="center" wrapText="1"/>
    </xf>
    <xf numFmtId="0" fontId="0" fillId="20" borderId="164" xfId="0" applyFill="1" applyBorder="1" applyAlignment="1">
      <alignment horizontal="center" vertical="center" wrapText="1"/>
    </xf>
    <xf numFmtId="0" fontId="0" fillId="20" borderId="165" xfId="0" applyFill="1" applyBorder="1" applyAlignment="1">
      <alignment horizontal="center" vertical="center" wrapText="1"/>
    </xf>
    <xf numFmtId="0" fontId="0" fillId="0" borderId="153" xfId="0" applyFill="1" applyBorder="1" applyAlignment="1">
      <alignment horizontal="center" vertical="center" wrapText="1"/>
    </xf>
    <xf numFmtId="0" fontId="0" fillId="0" borderId="154"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6"/>
  </sheetPr>
  <dimension ref="A1:E11"/>
  <sheetViews>
    <sheetView tabSelected="1" workbookViewId="0" topLeftCell="A1">
      <selection activeCell="B21" sqref="B21"/>
    </sheetView>
  </sheetViews>
  <sheetFormatPr defaultColWidth="9.140625" defaultRowHeight="12.75"/>
  <cols>
    <col min="1" max="1" width="5.57421875" style="231" customWidth="1"/>
    <col min="2" max="2" width="56.7109375" style="230" customWidth="1"/>
  </cols>
  <sheetData>
    <row r="1" spans="1:5" ht="73.5" customHeight="1">
      <c r="A1" s="270" t="s">
        <v>967</v>
      </c>
      <c r="B1" s="270"/>
      <c r="C1" s="270"/>
      <c r="D1" s="270"/>
      <c r="E1" s="270"/>
    </row>
    <row r="2" spans="1:2" ht="38.25">
      <c r="A2" s="231">
        <v>1</v>
      </c>
      <c r="B2" s="229" t="s">
        <v>252</v>
      </c>
    </row>
    <row r="3" spans="1:2" ht="25.5">
      <c r="A3" s="231">
        <v>2</v>
      </c>
      <c r="B3" s="230" t="s">
        <v>253</v>
      </c>
    </row>
    <row r="4" spans="1:2" ht="38.25">
      <c r="A4" s="231">
        <v>3</v>
      </c>
      <c r="B4" s="230" t="s">
        <v>1945</v>
      </c>
    </row>
    <row r="7" ht="12.75">
      <c r="A7" s="231" t="s">
        <v>229</v>
      </c>
    </row>
    <row r="8" spans="1:2" ht="25.5">
      <c r="A8" s="246">
        <v>1</v>
      </c>
      <c r="B8" s="247" t="s">
        <v>963</v>
      </c>
    </row>
    <row r="9" spans="1:2" ht="12.75">
      <c r="A9" s="231">
        <v>2</v>
      </c>
      <c r="B9" s="230" t="s">
        <v>964</v>
      </c>
    </row>
    <row r="10" spans="1:2" ht="12.75">
      <c r="A10" s="231">
        <v>3</v>
      </c>
      <c r="B10" s="230" t="s">
        <v>965</v>
      </c>
    </row>
    <row r="11" spans="1:2" ht="25.5">
      <c r="A11" s="231">
        <v>4</v>
      </c>
      <c r="B11" s="230" t="s">
        <v>966</v>
      </c>
    </row>
  </sheetData>
  <mergeCells count="1">
    <mergeCell ref="A1:E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C42" sqref="C42:E43"/>
    </sheetView>
  </sheetViews>
  <sheetFormatPr defaultColWidth="9.140625" defaultRowHeight="12.75"/>
  <cols>
    <col min="1" max="1" width="7.00390625" style="49" customWidth="1"/>
    <col min="2" max="2" width="9.7109375" style="49" customWidth="1"/>
    <col min="3" max="3" width="9.851562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5</v>
      </c>
      <c r="Q1" s="186" t="s">
        <v>842</v>
      </c>
      <c r="R1" s="190">
        <f>COUNTA(Calibration!B14:B18)</f>
        <v>5</v>
      </c>
      <c r="S1" s="156" t="s">
        <v>843</v>
      </c>
      <c r="T1" s="107"/>
      <c r="U1" s="107"/>
      <c r="V1" s="107"/>
      <c r="W1" s="107"/>
      <c r="X1" s="107"/>
      <c r="Y1" s="107"/>
      <c r="Z1" s="107"/>
      <c r="AA1" s="107"/>
    </row>
    <row r="2" spans="1:27" ht="24" thickBot="1">
      <c r="A2" s="400" t="s">
        <v>838</v>
      </c>
      <c r="B2" s="331" t="s">
        <v>1756</v>
      </c>
      <c r="C2" s="332"/>
      <c r="D2" s="333" t="str">
        <f>Calibration!B13&amp;"-"&amp;Calibration!C13</f>
        <v>VAB110101-14</v>
      </c>
      <c r="E2" s="334"/>
      <c r="F2" s="334"/>
      <c r="G2" s="335"/>
      <c r="H2" s="44" t="s">
        <v>1757</v>
      </c>
      <c r="I2" s="44"/>
      <c r="J2" s="337" t="str">
        <f>Calibration!I13</f>
        <v> </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f>Calibration!H13</f>
        <v>0</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t="str">
        <f>IF(ISERROR(MATCH($J$3,StationCode,0))," ",LOOKUP($J$3,StationCode,TargetLatitude))</f>
        <v> </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t="str">
        <f>IF(ISERROR(MATCH($J$3,StationCode,0))," ",LOOKUP($J$3,StationCode,TargetLongitude))</f>
        <v> </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IF(Calibration!$K13="",Calibration!D13,Calibration!D13*2)</f>
        <v>0</v>
      </c>
      <c r="L34" s="60">
        <f>IF(Calibration!$K13="",Calibration!E13,Calibration!E13*2)</f>
        <v>0</v>
      </c>
      <c r="M34" s="60">
        <f>IF(Calibration!$K13="",Calibration!F13,Calibration!F13*2)</f>
        <v>0</v>
      </c>
      <c r="N34" s="60">
        <f>IF(Calibration!$K13="",Calibration!G13,Calibration!G13*2)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199"/>
      <c r="M35" s="376" t="s">
        <v>1782</v>
      </c>
      <c r="N35" s="377"/>
      <c r="O35" s="401" t="s">
        <v>1753</v>
      </c>
      <c r="P35" s="402"/>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IF(Calibration!K13="","N","Y")</f>
        <v>N</v>
      </c>
      <c r="M36" s="372">
        <f>IF(L36="Y",Calibration!$B$13&amp;"-"&amp;Calibration!K$13,"")</f>
      </c>
      <c r="N36" s="373"/>
      <c r="O36" s="374" t="str">
        <f>IF(Calibration!J13="I","Integrated","Grab")</f>
        <v>Grab</v>
      </c>
      <c r="P36" s="375"/>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IF(Calibration!L13="","N","Y")</f>
        <v>N</v>
      </c>
      <c r="M37" s="372">
        <f>IF(L37="Y",Calibration!$B$13&amp;"-"&amp;Calibration!L$13,"")</f>
      </c>
      <c r="N37" s="373"/>
      <c r="O37" s="403" t="s">
        <v>1784</v>
      </c>
      <c r="P37" s="404"/>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IF(Calibration!M13="","N","Y")</f>
        <v>N</v>
      </c>
      <c r="M38" s="362">
        <f>IF(L38="Y",Calibration!$B$13&amp;"-"&amp;Calibration!M$13,"")</f>
      </c>
      <c r="N38" s="363"/>
      <c r="O38" s="360" t="s">
        <v>223</v>
      </c>
      <c r="P38" s="361"/>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B24:D24"/>
    <mergeCell ref="B21:D21"/>
    <mergeCell ref="I33:I38"/>
    <mergeCell ref="B33:D33"/>
    <mergeCell ref="B34:B35"/>
    <mergeCell ref="B25:D25"/>
    <mergeCell ref="B27:D27"/>
    <mergeCell ref="B23:D23"/>
    <mergeCell ref="C31:F31"/>
    <mergeCell ref="H30:L30"/>
    <mergeCell ref="B2:C2"/>
    <mergeCell ref="D2:G2"/>
    <mergeCell ref="D3:G3"/>
    <mergeCell ref="B22:D22"/>
    <mergeCell ref="B15:D15"/>
    <mergeCell ref="B7:D7"/>
    <mergeCell ref="B12:D12"/>
    <mergeCell ref="B8:D8"/>
    <mergeCell ref="B16:D16"/>
    <mergeCell ref="E4:F4"/>
    <mergeCell ref="E33:G33"/>
    <mergeCell ref="A28:A32"/>
    <mergeCell ref="C32:F32"/>
    <mergeCell ref="Q37:S38"/>
    <mergeCell ref="Q35:R35"/>
    <mergeCell ref="Q36:R36"/>
    <mergeCell ref="J37:K37"/>
    <mergeCell ref="J38:K38"/>
    <mergeCell ref="J35:K36"/>
    <mergeCell ref="H31:L31"/>
    <mergeCell ref="M16:S16"/>
    <mergeCell ref="M17:S17"/>
    <mergeCell ref="A33:A38"/>
    <mergeCell ref="F34:F35"/>
    <mergeCell ref="G34:G35"/>
    <mergeCell ref="C30:F30"/>
    <mergeCell ref="C34:C35"/>
    <mergeCell ref="D34:D35"/>
    <mergeCell ref="E34:E35"/>
    <mergeCell ref="O36:P36"/>
    <mergeCell ref="M35:N35"/>
    <mergeCell ref="H33:H38"/>
    <mergeCell ref="M18:S18"/>
    <mergeCell ref="M19:S19"/>
    <mergeCell ref="M20:S20"/>
    <mergeCell ref="M25:S25"/>
    <mergeCell ref="M26:S26"/>
    <mergeCell ref="Q34:S34"/>
    <mergeCell ref="N29:S29"/>
    <mergeCell ref="N30:S30"/>
    <mergeCell ref="N31:S31"/>
    <mergeCell ref="O38:P38"/>
    <mergeCell ref="A2:A5"/>
    <mergeCell ref="A16:A27"/>
    <mergeCell ref="O35:P35"/>
    <mergeCell ref="M37:N37"/>
    <mergeCell ref="M38:N38"/>
    <mergeCell ref="O37:P37"/>
    <mergeCell ref="O33:P33"/>
    <mergeCell ref="O34:P34"/>
    <mergeCell ref="M36:N36"/>
    <mergeCell ref="R12:S12"/>
    <mergeCell ref="N32:S32"/>
    <mergeCell ref="H32:L32"/>
    <mergeCell ref="M11:O12"/>
    <mergeCell ref="M21:S21"/>
    <mergeCell ref="M22:S22"/>
    <mergeCell ref="M23:S23"/>
    <mergeCell ref="M24:S24"/>
    <mergeCell ref="M27:S27"/>
    <mergeCell ref="R11:S11"/>
    <mergeCell ref="A6:A10"/>
    <mergeCell ref="E28:F28"/>
    <mergeCell ref="E29:F29"/>
    <mergeCell ref="B26:D26"/>
    <mergeCell ref="B17:D17"/>
    <mergeCell ref="B18:D18"/>
    <mergeCell ref="B19:D19"/>
    <mergeCell ref="B20:D20"/>
    <mergeCell ref="E15:H15"/>
    <mergeCell ref="A13:A15"/>
    <mergeCell ref="R4:S4"/>
    <mergeCell ref="R5:S5"/>
    <mergeCell ref="B14:D14"/>
    <mergeCell ref="E13:H13"/>
    <mergeCell ref="E14:H14"/>
    <mergeCell ref="B11:D11"/>
    <mergeCell ref="B13:D13"/>
    <mergeCell ref="P11:Q11"/>
    <mergeCell ref="E11:G11"/>
    <mergeCell ref="J2:Q2"/>
    <mergeCell ref="J3:Q3"/>
    <mergeCell ref="E12:G12"/>
    <mergeCell ref="F7:G7"/>
    <mergeCell ref="P12:Q12"/>
    <mergeCell ref="H11:I11"/>
    <mergeCell ref="H12:I12"/>
    <mergeCell ref="J5:K5"/>
    <mergeCell ref="K1:M1"/>
    <mergeCell ref="A11:A12"/>
    <mergeCell ref="D5:G5"/>
    <mergeCell ref="N5:O5"/>
    <mergeCell ref="B6:D6"/>
    <mergeCell ref="M6:S6"/>
    <mergeCell ref="B10:D10"/>
    <mergeCell ref="M10:S10"/>
    <mergeCell ref="B9:D9"/>
    <mergeCell ref="M9:S9"/>
  </mergeCells>
  <conditionalFormatting sqref="L35: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11.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C42" sqref="C42:E43"/>
    </sheetView>
  </sheetViews>
  <sheetFormatPr defaultColWidth="9.140625" defaultRowHeight="12.75"/>
  <cols>
    <col min="1" max="1" width="7.00390625" style="49" customWidth="1"/>
    <col min="2" max="2" width="9.7109375" style="49" customWidth="1"/>
    <col min="3" max="3" width="9.851562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6</v>
      </c>
      <c r="Q1" s="186" t="s">
        <v>842</v>
      </c>
      <c r="R1" s="190">
        <f>COUNTA(Calibration!B15:B18)</f>
        <v>4</v>
      </c>
      <c r="S1" s="156" t="s">
        <v>843</v>
      </c>
      <c r="T1" s="107"/>
      <c r="U1" s="107"/>
      <c r="V1" s="107"/>
      <c r="W1" s="107"/>
      <c r="X1" s="107"/>
      <c r="Y1" s="107"/>
      <c r="Z1" s="107"/>
      <c r="AA1" s="107"/>
    </row>
    <row r="2" spans="1:27" ht="24" thickBot="1">
      <c r="A2" s="400" t="s">
        <v>838</v>
      </c>
      <c r="B2" s="331" t="s">
        <v>1756</v>
      </c>
      <c r="C2" s="332"/>
      <c r="D2" s="333" t="str">
        <f>Calibration!B14&amp;"-"&amp;Calibration!C14</f>
        <v>VAB110101-15</v>
      </c>
      <c r="E2" s="334"/>
      <c r="F2" s="334"/>
      <c r="G2" s="335"/>
      <c r="H2" s="44" t="s">
        <v>1757</v>
      </c>
      <c r="I2" s="44"/>
      <c r="J2" s="337" t="str">
        <f>Calibration!I14</f>
        <v> </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f>Calibration!H14</f>
        <v>0</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t="str">
        <f>IF(ISERROR(MATCH($J$3,StationCode,0))," ",LOOKUP($J$3,StationCode,TargetLatitude))</f>
        <v> </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t="str">
        <f>IF(ISERROR(MATCH($J$3,StationCode,0))," ",LOOKUP($J$3,StationCode,TargetLongitude))</f>
        <v> </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IF(Calibration!$K14="",Calibration!D14,Calibration!D14*2)</f>
        <v>0</v>
      </c>
      <c r="L34" s="60">
        <f>IF(Calibration!$K14="",Calibration!E14,Calibration!E14*2)</f>
        <v>0</v>
      </c>
      <c r="M34" s="60">
        <f>IF(Calibration!$K14="",Calibration!F14,Calibration!F14*2)</f>
        <v>0</v>
      </c>
      <c r="N34" s="60">
        <f>IF(Calibration!$K14="",Calibration!G14,Calibration!G14*2)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199"/>
      <c r="M35" s="376" t="s">
        <v>1782</v>
      </c>
      <c r="N35" s="377"/>
      <c r="O35" s="401" t="s">
        <v>1753</v>
      </c>
      <c r="P35" s="402"/>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IF(Calibration!K14="","N","Y")</f>
        <v>N</v>
      </c>
      <c r="M36" s="372">
        <f>IF(L36="Y",Calibration!$B$14&amp;"-"&amp;Calibration!K$14,"")</f>
      </c>
      <c r="N36" s="373"/>
      <c r="O36" s="374" t="str">
        <f>IF(Calibration!J14="I","Integrated","Grab")</f>
        <v>Grab</v>
      </c>
      <c r="P36" s="375"/>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IF(Calibration!L14="","N","Y")</f>
        <v>N</v>
      </c>
      <c r="M37" s="372">
        <f>IF(L37="Y",Calibration!$B$14&amp;"-"&amp;Calibration!L$14,"")</f>
      </c>
      <c r="N37" s="373"/>
      <c r="O37" s="403" t="s">
        <v>1784</v>
      </c>
      <c r="P37" s="404"/>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IF(Calibration!M14="","N","Y")</f>
        <v>N</v>
      </c>
      <c r="M38" s="362">
        <f>IF(L38="Y",Calibration!$B$14&amp;"-"&amp;Calibration!M$14,"")</f>
      </c>
      <c r="N38" s="363"/>
      <c r="O38" s="360" t="s">
        <v>223</v>
      </c>
      <c r="P38" s="361"/>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A13:A15"/>
    <mergeCell ref="N5:O5"/>
    <mergeCell ref="B6:D6"/>
    <mergeCell ref="M6:S6"/>
    <mergeCell ref="B10:D10"/>
    <mergeCell ref="M10:S10"/>
    <mergeCell ref="B9:D9"/>
    <mergeCell ref="M9:S9"/>
    <mergeCell ref="A11:A12"/>
    <mergeCell ref="D5:G5"/>
    <mergeCell ref="A6:A10"/>
    <mergeCell ref="B7:D7"/>
    <mergeCell ref="H11:I11"/>
    <mergeCell ref="H12:I12"/>
    <mergeCell ref="B24:D24"/>
    <mergeCell ref="B16:D16"/>
    <mergeCell ref="B21:D21"/>
    <mergeCell ref="B20:D20"/>
    <mergeCell ref="B19:D19"/>
    <mergeCell ref="E4:F4"/>
    <mergeCell ref="B12:D12"/>
    <mergeCell ref="B8:D8"/>
    <mergeCell ref="F7:G7"/>
    <mergeCell ref="R4:S4"/>
    <mergeCell ref="R5:S5"/>
    <mergeCell ref="B14:D14"/>
    <mergeCell ref="E13:H13"/>
    <mergeCell ref="E14:H14"/>
    <mergeCell ref="B11:D11"/>
    <mergeCell ref="B13:D13"/>
    <mergeCell ref="P11:Q11"/>
    <mergeCell ref="E11:G11"/>
    <mergeCell ref="E12:G12"/>
    <mergeCell ref="H32:L32"/>
    <mergeCell ref="B22:D22"/>
    <mergeCell ref="E15:H15"/>
    <mergeCell ref="B15:D15"/>
    <mergeCell ref="B17:D17"/>
    <mergeCell ref="B18:D18"/>
    <mergeCell ref="H30:L30"/>
    <mergeCell ref="C31:F31"/>
    <mergeCell ref="C30:F30"/>
    <mergeCell ref="B23:D23"/>
    <mergeCell ref="M24:S24"/>
    <mergeCell ref="M27:S27"/>
    <mergeCell ref="R11:S11"/>
    <mergeCell ref="M26:S26"/>
    <mergeCell ref="P12:Q12"/>
    <mergeCell ref="M11:O12"/>
    <mergeCell ref="M21:S21"/>
    <mergeCell ref="M22:S22"/>
    <mergeCell ref="M23:S23"/>
    <mergeCell ref="O34:P34"/>
    <mergeCell ref="M16:S16"/>
    <mergeCell ref="R12:S12"/>
    <mergeCell ref="N32:S32"/>
    <mergeCell ref="N30:S30"/>
    <mergeCell ref="M18:S18"/>
    <mergeCell ref="M19:S19"/>
    <mergeCell ref="M20:S20"/>
    <mergeCell ref="M17:S17"/>
    <mergeCell ref="M25:S25"/>
    <mergeCell ref="M35:N35"/>
    <mergeCell ref="O38:P38"/>
    <mergeCell ref="A2:A5"/>
    <mergeCell ref="A16:A27"/>
    <mergeCell ref="O35:P35"/>
    <mergeCell ref="M37:N37"/>
    <mergeCell ref="M38:N38"/>
    <mergeCell ref="O37:P37"/>
    <mergeCell ref="O33:P33"/>
    <mergeCell ref="I33:I38"/>
    <mergeCell ref="J37:K37"/>
    <mergeCell ref="J38:K38"/>
    <mergeCell ref="J35:K36"/>
    <mergeCell ref="H33:H38"/>
    <mergeCell ref="B34:B35"/>
    <mergeCell ref="F34:F35"/>
    <mergeCell ref="G34:G35"/>
    <mergeCell ref="C34:C35"/>
    <mergeCell ref="D34:D35"/>
    <mergeCell ref="E34:E35"/>
    <mergeCell ref="E33:G33"/>
    <mergeCell ref="A33:A38"/>
    <mergeCell ref="B25:D25"/>
    <mergeCell ref="B27:D27"/>
    <mergeCell ref="A28:A32"/>
    <mergeCell ref="B33:D33"/>
    <mergeCell ref="C32:F32"/>
    <mergeCell ref="E28:F28"/>
    <mergeCell ref="E29:F29"/>
    <mergeCell ref="B26:D26"/>
    <mergeCell ref="Q37:S38"/>
    <mergeCell ref="Q35:R35"/>
    <mergeCell ref="Q36:R36"/>
    <mergeCell ref="J5:K5"/>
    <mergeCell ref="H31:L31"/>
    <mergeCell ref="N31:S31"/>
    <mergeCell ref="M36:N36"/>
    <mergeCell ref="O36:P36"/>
    <mergeCell ref="Q34:S34"/>
    <mergeCell ref="N29:S29"/>
    <mergeCell ref="K1:M1"/>
    <mergeCell ref="B2:C2"/>
    <mergeCell ref="D2:G2"/>
    <mergeCell ref="D3:G3"/>
    <mergeCell ref="J2:Q2"/>
    <mergeCell ref="J3:Q3"/>
  </mergeCells>
  <conditionalFormatting sqref="L35: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C42" sqref="C42:E43"/>
    </sheetView>
  </sheetViews>
  <sheetFormatPr defaultColWidth="9.140625" defaultRowHeight="12.75"/>
  <cols>
    <col min="1" max="1" width="7.00390625" style="49" customWidth="1"/>
    <col min="2" max="2" width="9.7109375" style="49" customWidth="1"/>
    <col min="3" max="3" width="9.851562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7</v>
      </c>
      <c r="Q1" s="186" t="s">
        <v>842</v>
      </c>
      <c r="R1" s="190">
        <f>COUNTA(Calibration!B16:B18)</f>
        <v>3</v>
      </c>
      <c r="S1" s="156" t="s">
        <v>843</v>
      </c>
      <c r="T1" s="107"/>
      <c r="U1" s="107"/>
      <c r="V1" s="107"/>
      <c r="W1" s="107"/>
      <c r="X1" s="107"/>
      <c r="Y1" s="107"/>
      <c r="Z1" s="107"/>
      <c r="AA1" s="107"/>
    </row>
    <row r="2" spans="1:27" ht="24" thickBot="1">
      <c r="A2" s="400" t="s">
        <v>838</v>
      </c>
      <c r="B2" s="331" t="s">
        <v>1756</v>
      </c>
      <c r="C2" s="332"/>
      <c r="D2" s="333" t="str">
        <f>Calibration!B15&amp;"-"&amp;Calibration!C15</f>
        <v>VAB110101-16</v>
      </c>
      <c r="E2" s="334"/>
      <c r="F2" s="334"/>
      <c r="G2" s="335"/>
      <c r="H2" s="44" t="s">
        <v>1757</v>
      </c>
      <c r="I2" s="44"/>
      <c r="J2" s="337" t="str">
        <f>Calibration!I15</f>
        <v> </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f>Calibration!H15</f>
        <v>0</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t="str">
        <f>IF(ISERROR(MATCH($J$3,StationCode,0))," ",LOOKUP($J$3,StationCode,TargetLatitude))</f>
        <v> </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t="str">
        <f>IF(ISERROR(MATCH($J$3,StationCode,0))," ",LOOKUP($J$3,StationCode,TargetLongitude))</f>
        <v> </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IF(Calibration!$K15="",Calibration!D15,Calibration!D15*2)</f>
        <v>0</v>
      </c>
      <c r="L34" s="60">
        <f>IF(Calibration!$K15="",Calibration!E15,Calibration!E15*2)</f>
        <v>0</v>
      </c>
      <c r="M34" s="60">
        <f>IF(Calibration!$K15="",Calibration!F15,Calibration!F15*2)</f>
        <v>0</v>
      </c>
      <c r="N34" s="60">
        <f>IF(Calibration!$K15="",Calibration!G15,Calibration!G15*2)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199"/>
      <c r="M35" s="376" t="s">
        <v>1782</v>
      </c>
      <c r="N35" s="377"/>
      <c r="O35" s="480" t="s">
        <v>1753</v>
      </c>
      <c r="P35" s="481"/>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IF(Calibration!K15="","N","Y")</f>
        <v>N</v>
      </c>
      <c r="M36" s="372">
        <f>IF(L36="Y",Calibration!$B$15&amp;"-"&amp;Calibration!K$15,"")</f>
      </c>
      <c r="N36" s="373"/>
      <c r="O36" s="476" t="str">
        <f>IF(Calibration!J15="I","Integrated","Grab")</f>
        <v>Grab</v>
      </c>
      <c r="P36" s="477"/>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IF(Calibration!L15="","N","Y")</f>
        <v>N</v>
      </c>
      <c r="M37" s="372">
        <f>IF(L37="Y",Calibration!$B$15&amp;"-"&amp;Calibration!L$15,"")</f>
      </c>
      <c r="N37" s="373"/>
      <c r="O37" s="482" t="s">
        <v>1784</v>
      </c>
      <c r="P37" s="483"/>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IF(Calibration!M15="","N","Y")</f>
        <v>N</v>
      </c>
      <c r="M38" s="362">
        <f>IF(L38="Y",Calibration!$B$15&amp;"-"&amp;Calibration!M$15,"")</f>
      </c>
      <c r="N38" s="363"/>
      <c r="O38" s="478" t="s">
        <v>223</v>
      </c>
      <c r="P38" s="479"/>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B2:C2"/>
    <mergeCell ref="D2:G2"/>
    <mergeCell ref="D3:G3"/>
    <mergeCell ref="B22:D22"/>
    <mergeCell ref="B7:D7"/>
    <mergeCell ref="E4:F4"/>
    <mergeCell ref="B12:D12"/>
    <mergeCell ref="B8:D8"/>
    <mergeCell ref="F7:G7"/>
    <mergeCell ref="H31:L31"/>
    <mergeCell ref="Q35:R35"/>
    <mergeCell ref="M36:N36"/>
    <mergeCell ref="O36:P36"/>
    <mergeCell ref="Q34:S34"/>
    <mergeCell ref="I33:I38"/>
    <mergeCell ref="Q37:S38"/>
    <mergeCell ref="O38:P38"/>
    <mergeCell ref="M38:N38"/>
    <mergeCell ref="H32:L32"/>
    <mergeCell ref="A33:A38"/>
    <mergeCell ref="F34:F35"/>
    <mergeCell ref="G34:G35"/>
    <mergeCell ref="C30:F30"/>
    <mergeCell ref="C34:C35"/>
    <mergeCell ref="D34:D35"/>
    <mergeCell ref="E34:E35"/>
    <mergeCell ref="B33:D33"/>
    <mergeCell ref="A28:A32"/>
    <mergeCell ref="E33:G33"/>
    <mergeCell ref="C32:F32"/>
    <mergeCell ref="B34:B35"/>
    <mergeCell ref="B15:D15"/>
    <mergeCell ref="B25:D25"/>
    <mergeCell ref="B27:D27"/>
    <mergeCell ref="C31:F31"/>
    <mergeCell ref="E28:F28"/>
    <mergeCell ref="E29:F29"/>
    <mergeCell ref="B21:D21"/>
    <mergeCell ref="J37:K37"/>
    <mergeCell ref="J38:K38"/>
    <mergeCell ref="J35:K36"/>
    <mergeCell ref="M37:N37"/>
    <mergeCell ref="M35:N35"/>
    <mergeCell ref="O37:P37"/>
    <mergeCell ref="Q36:R36"/>
    <mergeCell ref="O33:P33"/>
    <mergeCell ref="O34:P34"/>
    <mergeCell ref="M23:S23"/>
    <mergeCell ref="M26:S26"/>
    <mergeCell ref="N31:S31"/>
    <mergeCell ref="M25:S25"/>
    <mergeCell ref="A2:A5"/>
    <mergeCell ref="A16:A27"/>
    <mergeCell ref="O35:P35"/>
    <mergeCell ref="M16:S16"/>
    <mergeCell ref="R12:S12"/>
    <mergeCell ref="N32:S32"/>
    <mergeCell ref="N29:S29"/>
    <mergeCell ref="N30:S30"/>
    <mergeCell ref="H33:H38"/>
    <mergeCell ref="E15:H15"/>
    <mergeCell ref="M11:O12"/>
    <mergeCell ref="M21:S21"/>
    <mergeCell ref="M22:S22"/>
    <mergeCell ref="M18:S18"/>
    <mergeCell ref="M19:S19"/>
    <mergeCell ref="M20:S20"/>
    <mergeCell ref="M17:S17"/>
    <mergeCell ref="A6:A10"/>
    <mergeCell ref="B26:D26"/>
    <mergeCell ref="B17:D17"/>
    <mergeCell ref="B18:D18"/>
    <mergeCell ref="B19:D19"/>
    <mergeCell ref="B20:D20"/>
    <mergeCell ref="B16:D16"/>
    <mergeCell ref="B23:D23"/>
    <mergeCell ref="B24:D24"/>
    <mergeCell ref="A13:A15"/>
    <mergeCell ref="R5:S5"/>
    <mergeCell ref="B14:D14"/>
    <mergeCell ref="E13:H13"/>
    <mergeCell ref="E14:H14"/>
    <mergeCell ref="B11:D11"/>
    <mergeCell ref="B13:D13"/>
    <mergeCell ref="P11:Q11"/>
    <mergeCell ref="E11:G11"/>
    <mergeCell ref="E12:G12"/>
    <mergeCell ref="J5:K5"/>
    <mergeCell ref="J2:Q2"/>
    <mergeCell ref="J3:Q3"/>
    <mergeCell ref="H30:L30"/>
    <mergeCell ref="P12:Q12"/>
    <mergeCell ref="H11:I11"/>
    <mergeCell ref="H12:I12"/>
    <mergeCell ref="M24:S24"/>
    <mergeCell ref="M27:S27"/>
    <mergeCell ref="R11:S11"/>
    <mergeCell ref="R4:S4"/>
    <mergeCell ref="K1:M1"/>
    <mergeCell ref="A11:A12"/>
    <mergeCell ref="D5:G5"/>
    <mergeCell ref="N5:O5"/>
    <mergeCell ref="B6:D6"/>
    <mergeCell ref="M6:S6"/>
    <mergeCell ref="B10:D10"/>
    <mergeCell ref="M10:S10"/>
    <mergeCell ref="B9:D9"/>
    <mergeCell ref="M9:S9"/>
  </mergeCells>
  <conditionalFormatting sqref="L35: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13.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C42" sqref="C42:E43"/>
    </sheetView>
  </sheetViews>
  <sheetFormatPr defaultColWidth="9.140625" defaultRowHeight="12.75"/>
  <cols>
    <col min="1" max="1" width="7.00390625" style="49" customWidth="1"/>
    <col min="2" max="2" width="9.7109375" style="49" customWidth="1"/>
    <col min="3" max="3" width="9.851562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8</v>
      </c>
      <c r="Q1" s="186" t="s">
        <v>842</v>
      </c>
      <c r="R1" s="190">
        <f>COUNTA(Calibration!B17:B18)</f>
        <v>2</v>
      </c>
      <c r="S1" s="156" t="s">
        <v>843</v>
      </c>
      <c r="T1" s="107"/>
      <c r="U1" s="107"/>
      <c r="V1" s="107"/>
      <c r="W1" s="107"/>
      <c r="X1" s="107"/>
      <c r="Y1" s="107"/>
      <c r="Z1" s="107"/>
      <c r="AA1" s="107"/>
    </row>
    <row r="2" spans="1:27" ht="24" thickBot="1">
      <c r="A2" s="400" t="s">
        <v>838</v>
      </c>
      <c r="B2" s="331" t="s">
        <v>1756</v>
      </c>
      <c r="C2" s="332"/>
      <c r="D2" s="333" t="str">
        <f>Calibration!B16&amp;"-"&amp;Calibration!C16</f>
        <v>VAB110101-17</v>
      </c>
      <c r="E2" s="334"/>
      <c r="F2" s="334"/>
      <c r="G2" s="335"/>
      <c r="H2" s="44" t="s">
        <v>1757</v>
      </c>
      <c r="I2" s="44"/>
      <c r="J2" s="337" t="str">
        <f>Calibration!I16</f>
        <v> </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f>Calibration!H16</f>
        <v>0</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t="str">
        <f>IF(ISERROR(MATCH($J$3,StationCode,0))," ",LOOKUP($J$3,StationCode,TargetLatitude))</f>
        <v> </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t="str">
        <f>IF(ISERROR(MATCH($J$3,StationCode,0))," ",LOOKUP($J$3,StationCode,TargetLongitude))</f>
        <v> </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IF(Calibration!$K16="",Calibration!D16,Calibration!D16*2)</f>
        <v>0</v>
      </c>
      <c r="L34" s="60">
        <f>IF(Calibration!$K16="",Calibration!E16,Calibration!E16*2)</f>
        <v>0</v>
      </c>
      <c r="M34" s="60">
        <f>IF(Calibration!$K16="",Calibration!F16,Calibration!F16*2)</f>
        <v>0</v>
      </c>
      <c r="N34" s="60">
        <f>IF(Calibration!$K16="",Calibration!G16,Calibration!G16*2)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199"/>
      <c r="M35" s="376" t="s">
        <v>1782</v>
      </c>
      <c r="N35" s="377"/>
      <c r="O35" s="401" t="s">
        <v>1753</v>
      </c>
      <c r="P35" s="402"/>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IF(Calibration!K16="","N","Y")</f>
        <v>N</v>
      </c>
      <c r="M36" s="372">
        <f>IF(L36="Y",Calibration!$B$16&amp;"-"&amp;Calibration!K$16,"")</f>
      </c>
      <c r="N36" s="373"/>
      <c r="O36" s="374" t="str">
        <f>IF(Calibration!J16="I","Integrated","Grab")</f>
        <v>Grab</v>
      </c>
      <c r="P36" s="375"/>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IF(Calibration!L16="","N","Y")</f>
        <v>N</v>
      </c>
      <c r="M37" s="372">
        <f>IF(L37="Y",Calibration!$B$16&amp;"-"&amp;Calibration!L$16,"")</f>
      </c>
      <c r="N37" s="373"/>
      <c r="O37" s="403" t="s">
        <v>1784</v>
      </c>
      <c r="P37" s="404"/>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IF(Calibration!M16="","N","Y")</f>
        <v>N</v>
      </c>
      <c r="M38" s="362">
        <f>IF(L38="Y",Calibration!$B$16&amp;"-"&amp;Calibration!M$16,"")</f>
      </c>
      <c r="N38" s="363"/>
      <c r="O38" s="360" t="s">
        <v>223</v>
      </c>
      <c r="P38" s="361"/>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B11:D11"/>
    <mergeCell ref="H30:L30"/>
    <mergeCell ref="R4:S4"/>
    <mergeCell ref="R5:S5"/>
    <mergeCell ref="P11:Q11"/>
    <mergeCell ref="N29:S29"/>
    <mergeCell ref="N30:S30"/>
    <mergeCell ref="J5:K5"/>
    <mergeCell ref="H12:I12"/>
    <mergeCell ref="R11:S11"/>
    <mergeCell ref="M20:S20"/>
    <mergeCell ref="E29:F29"/>
    <mergeCell ref="B26:D26"/>
    <mergeCell ref="B17:D17"/>
    <mergeCell ref="B18:D18"/>
    <mergeCell ref="B19:D19"/>
    <mergeCell ref="B20:D20"/>
    <mergeCell ref="B21:D21"/>
    <mergeCell ref="E28:F28"/>
    <mergeCell ref="B13:D13"/>
    <mergeCell ref="E11:G11"/>
    <mergeCell ref="M6:S6"/>
    <mergeCell ref="E12:G12"/>
    <mergeCell ref="F7:G7"/>
    <mergeCell ref="P12:Q12"/>
    <mergeCell ref="H11:I11"/>
    <mergeCell ref="M10:S10"/>
    <mergeCell ref="B6:D6"/>
    <mergeCell ref="M25:S25"/>
    <mergeCell ref="M26:S26"/>
    <mergeCell ref="M18:S18"/>
    <mergeCell ref="M19:S19"/>
    <mergeCell ref="M23:S23"/>
    <mergeCell ref="M24:S24"/>
    <mergeCell ref="E13:H13"/>
    <mergeCell ref="E14:H14"/>
    <mergeCell ref="A6:A10"/>
    <mergeCell ref="E15:H15"/>
    <mergeCell ref="A11:A12"/>
    <mergeCell ref="B10:D10"/>
    <mergeCell ref="B7:D7"/>
    <mergeCell ref="B15:D15"/>
    <mergeCell ref="B9:D9"/>
    <mergeCell ref="B12:D12"/>
    <mergeCell ref="B8:D8"/>
    <mergeCell ref="B14:D14"/>
    <mergeCell ref="A2:A5"/>
    <mergeCell ref="A16:A27"/>
    <mergeCell ref="A13:A15"/>
    <mergeCell ref="B16:D16"/>
    <mergeCell ref="B22:D22"/>
    <mergeCell ref="B23:D23"/>
    <mergeCell ref="B24:D24"/>
    <mergeCell ref="D5:G5"/>
    <mergeCell ref="N32:S32"/>
    <mergeCell ref="H32:L32"/>
    <mergeCell ref="O38:P38"/>
    <mergeCell ref="M38:N38"/>
    <mergeCell ref="O35:P35"/>
    <mergeCell ref="M37:N37"/>
    <mergeCell ref="O37:P37"/>
    <mergeCell ref="O33:P33"/>
    <mergeCell ref="O34:P34"/>
    <mergeCell ref="R12:S12"/>
    <mergeCell ref="M11:O12"/>
    <mergeCell ref="M21:S21"/>
    <mergeCell ref="M22:S22"/>
    <mergeCell ref="M16:S16"/>
    <mergeCell ref="M17:S17"/>
    <mergeCell ref="M27:S27"/>
    <mergeCell ref="Q37:S38"/>
    <mergeCell ref="J35:K36"/>
    <mergeCell ref="N31:S31"/>
    <mergeCell ref="M35:N35"/>
    <mergeCell ref="M36:N36"/>
    <mergeCell ref="O36:P36"/>
    <mergeCell ref="Q34:S34"/>
    <mergeCell ref="Q35:R35"/>
    <mergeCell ref="Q36:R36"/>
    <mergeCell ref="H31:L31"/>
    <mergeCell ref="I33:I38"/>
    <mergeCell ref="J37:K37"/>
    <mergeCell ref="J38:K38"/>
    <mergeCell ref="H33:H38"/>
    <mergeCell ref="B34:B35"/>
    <mergeCell ref="F34:F35"/>
    <mergeCell ref="G34:G35"/>
    <mergeCell ref="E34:E35"/>
    <mergeCell ref="E33:G33"/>
    <mergeCell ref="C32:F32"/>
    <mergeCell ref="C31:F31"/>
    <mergeCell ref="B33:D33"/>
    <mergeCell ref="B2:C2"/>
    <mergeCell ref="D2:G2"/>
    <mergeCell ref="D3:G3"/>
    <mergeCell ref="A33:A38"/>
    <mergeCell ref="A28:A32"/>
    <mergeCell ref="B25:D25"/>
    <mergeCell ref="B27:D27"/>
    <mergeCell ref="C30:F30"/>
    <mergeCell ref="C34:C35"/>
    <mergeCell ref="D34:D35"/>
    <mergeCell ref="M9:S9"/>
    <mergeCell ref="E4:F4"/>
    <mergeCell ref="J2:Q2"/>
    <mergeCell ref="K1:M1"/>
    <mergeCell ref="J3:Q3"/>
    <mergeCell ref="N5:O5"/>
  </mergeCells>
  <conditionalFormatting sqref="L35: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14.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C42" sqref="C42:E43"/>
    </sheetView>
  </sheetViews>
  <sheetFormatPr defaultColWidth="9.140625" defaultRowHeight="12.75"/>
  <cols>
    <col min="1" max="1" width="7.00390625" style="49" customWidth="1"/>
    <col min="2" max="2" width="9.7109375" style="49" customWidth="1"/>
    <col min="3" max="3" width="9.851562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18</v>
      </c>
      <c r="Q1" s="186" t="s">
        <v>842</v>
      </c>
      <c r="R1" s="190">
        <f>COUNTA(Calibration!B18:B18)</f>
        <v>1</v>
      </c>
      <c r="S1" s="156" t="s">
        <v>843</v>
      </c>
      <c r="T1" s="107"/>
      <c r="U1" s="107"/>
      <c r="V1" s="107"/>
      <c r="W1" s="107"/>
      <c r="X1" s="107"/>
      <c r="Y1" s="107"/>
      <c r="Z1" s="107"/>
      <c r="AA1" s="107"/>
    </row>
    <row r="2" spans="1:27" ht="24" thickBot="1">
      <c r="A2" s="400" t="s">
        <v>838</v>
      </c>
      <c r="B2" s="331" t="s">
        <v>1756</v>
      </c>
      <c r="C2" s="332"/>
      <c r="D2" s="333" t="str">
        <f>Calibration!B17&amp;"-"&amp;Calibration!C17</f>
        <v>VAB110101-18</v>
      </c>
      <c r="E2" s="334"/>
      <c r="F2" s="334"/>
      <c r="G2" s="335"/>
      <c r="H2" s="44" t="s">
        <v>1757</v>
      </c>
      <c r="I2" s="44"/>
      <c r="J2" s="337" t="str">
        <f>Calibration!I17</f>
        <v> </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f>Calibration!H17</f>
        <v>0</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t="str">
        <f>IF(ISERROR(MATCH($J$3,StationCode,0))," ",LOOKUP($J$3,StationCode,TargetLatitude))</f>
        <v> </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t="str">
        <f>IF(ISERROR(MATCH($J$3,StationCode,0))," ",LOOKUP($J$3,StationCode,TargetLongitude))</f>
        <v> </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IF(Calibration!$K17="",Calibration!D17,Calibration!D17*2)</f>
        <v>0</v>
      </c>
      <c r="L34" s="60">
        <f>IF(Calibration!$K17="",Calibration!E17,Calibration!E17*2)</f>
        <v>0</v>
      </c>
      <c r="M34" s="60">
        <f>IF(Calibration!$K17="",Calibration!F17,Calibration!F17*2)</f>
        <v>0</v>
      </c>
      <c r="N34" s="60">
        <f>IF(Calibration!$K17="",Calibration!G17,Calibration!G17*2)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199"/>
      <c r="M35" s="376" t="s">
        <v>1782</v>
      </c>
      <c r="N35" s="377"/>
      <c r="O35" s="401" t="s">
        <v>1753</v>
      </c>
      <c r="P35" s="402"/>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IF(Calibration!K17="","N","Y")</f>
        <v>N</v>
      </c>
      <c r="M36" s="372">
        <f>IF(L36="Y",Calibration!$B$17&amp;"-"&amp;Calibration!K$17,"")</f>
      </c>
      <c r="N36" s="373"/>
      <c r="O36" s="374" t="str">
        <f>IF(Calibration!J17="I","Integrated","Grab")</f>
        <v>Grab</v>
      </c>
      <c r="P36" s="375"/>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IF(Calibration!L17="","N","Y")</f>
        <v>N</v>
      </c>
      <c r="M37" s="372">
        <f>IF(L37="Y",Calibration!$B$17&amp;"-"&amp;Calibration!L$17,"")</f>
      </c>
      <c r="N37" s="373"/>
      <c r="O37" s="403" t="s">
        <v>1784</v>
      </c>
      <c r="P37" s="404"/>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IF(Calibration!M17="","N","Y")</f>
        <v>N</v>
      </c>
      <c r="M38" s="362">
        <f>IF(L38="Y",Calibration!$B$17&amp;"-"&amp;Calibration!M$17,"")</f>
      </c>
      <c r="N38" s="363"/>
      <c r="O38" s="360" t="s">
        <v>223</v>
      </c>
      <c r="P38" s="361"/>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B24:D24"/>
    <mergeCell ref="B21:D21"/>
    <mergeCell ref="I33:I38"/>
    <mergeCell ref="B33:D33"/>
    <mergeCell ref="B34:B35"/>
    <mergeCell ref="B25:D25"/>
    <mergeCell ref="B27:D27"/>
    <mergeCell ref="B23:D23"/>
    <mergeCell ref="C31:F31"/>
    <mergeCell ref="H30:L30"/>
    <mergeCell ref="B2:C2"/>
    <mergeCell ref="D2:G2"/>
    <mergeCell ref="D3:G3"/>
    <mergeCell ref="B22:D22"/>
    <mergeCell ref="B15:D15"/>
    <mergeCell ref="B7:D7"/>
    <mergeCell ref="B12:D12"/>
    <mergeCell ref="B8:D8"/>
    <mergeCell ref="B16:D16"/>
    <mergeCell ref="E4:F4"/>
    <mergeCell ref="E33:G33"/>
    <mergeCell ref="A28:A32"/>
    <mergeCell ref="C32:F32"/>
    <mergeCell ref="Q37:S38"/>
    <mergeCell ref="Q35:R35"/>
    <mergeCell ref="Q36:R36"/>
    <mergeCell ref="J37:K37"/>
    <mergeCell ref="J38:K38"/>
    <mergeCell ref="J35:K36"/>
    <mergeCell ref="H31:L31"/>
    <mergeCell ref="M16:S16"/>
    <mergeCell ref="M17:S17"/>
    <mergeCell ref="A33:A38"/>
    <mergeCell ref="F34:F35"/>
    <mergeCell ref="G34:G35"/>
    <mergeCell ref="C30:F30"/>
    <mergeCell ref="C34:C35"/>
    <mergeCell ref="D34:D35"/>
    <mergeCell ref="E34:E35"/>
    <mergeCell ref="O36:P36"/>
    <mergeCell ref="M35:N35"/>
    <mergeCell ref="H33:H38"/>
    <mergeCell ref="M18:S18"/>
    <mergeCell ref="M19:S19"/>
    <mergeCell ref="M20:S20"/>
    <mergeCell ref="M25:S25"/>
    <mergeCell ref="M26:S26"/>
    <mergeCell ref="Q34:S34"/>
    <mergeCell ref="N29:S29"/>
    <mergeCell ref="N30:S30"/>
    <mergeCell ref="N31:S31"/>
    <mergeCell ref="O38:P38"/>
    <mergeCell ref="A2:A5"/>
    <mergeCell ref="A16:A27"/>
    <mergeCell ref="O35:P35"/>
    <mergeCell ref="M37:N37"/>
    <mergeCell ref="M38:N38"/>
    <mergeCell ref="O37:P37"/>
    <mergeCell ref="O33:P33"/>
    <mergeCell ref="O34:P34"/>
    <mergeCell ref="M36:N36"/>
    <mergeCell ref="R12:S12"/>
    <mergeCell ref="N32:S32"/>
    <mergeCell ref="H32:L32"/>
    <mergeCell ref="M11:O12"/>
    <mergeCell ref="M21:S21"/>
    <mergeCell ref="M22:S22"/>
    <mergeCell ref="M23:S23"/>
    <mergeCell ref="M24:S24"/>
    <mergeCell ref="M27:S27"/>
    <mergeCell ref="R11:S11"/>
    <mergeCell ref="A6:A10"/>
    <mergeCell ref="E28:F28"/>
    <mergeCell ref="E29:F29"/>
    <mergeCell ref="B26:D26"/>
    <mergeCell ref="B17:D17"/>
    <mergeCell ref="B18:D18"/>
    <mergeCell ref="B19:D19"/>
    <mergeCell ref="B20:D20"/>
    <mergeCell ref="E15:H15"/>
    <mergeCell ref="A13:A15"/>
    <mergeCell ref="R4:S4"/>
    <mergeCell ref="R5:S5"/>
    <mergeCell ref="B14:D14"/>
    <mergeCell ref="E13:H13"/>
    <mergeCell ref="E14:H14"/>
    <mergeCell ref="B11:D11"/>
    <mergeCell ref="B13:D13"/>
    <mergeCell ref="P11:Q11"/>
    <mergeCell ref="E11:G11"/>
    <mergeCell ref="J2:Q2"/>
    <mergeCell ref="J3:Q3"/>
    <mergeCell ref="E12:G12"/>
    <mergeCell ref="F7:G7"/>
    <mergeCell ref="P12:Q12"/>
    <mergeCell ref="H11:I11"/>
    <mergeCell ref="H12:I12"/>
    <mergeCell ref="J5:K5"/>
    <mergeCell ref="K1:M1"/>
    <mergeCell ref="A11:A12"/>
    <mergeCell ref="D5:G5"/>
    <mergeCell ref="N5:O5"/>
    <mergeCell ref="B6:D6"/>
    <mergeCell ref="M6:S6"/>
    <mergeCell ref="B10:D10"/>
    <mergeCell ref="M10:S10"/>
    <mergeCell ref="B9:D9"/>
    <mergeCell ref="M9:S9"/>
  </mergeCells>
  <conditionalFormatting sqref="L35: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15.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Z21" sqref="Z21"/>
    </sheetView>
  </sheetViews>
  <sheetFormatPr defaultColWidth="9.140625" defaultRowHeight="12.75"/>
  <cols>
    <col min="1" max="1" width="7.00390625" style="49" customWidth="1"/>
    <col min="2" max="2" width="9.7109375" style="49" customWidth="1"/>
    <col min="3" max="3" width="9.851562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10</v>
      </c>
      <c r="Q1" s="186" t="s">
        <v>842</v>
      </c>
      <c r="R1" s="190">
        <f>COUNTA(Calibration!B18:B19)</f>
        <v>1</v>
      </c>
      <c r="S1" s="156" t="s">
        <v>843</v>
      </c>
      <c r="T1" s="107"/>
      <c r="U1" s="107"/>
      <c r="V1" s="107"/>
      <c r="W1" s="107"/>
      <c r="X1" s="107"/>
      <c r="Y1" s="107"/>
      <c r="Z1" s="107"/>
      <c r="AA1" s="107"/>
    </row>
    <row r="2" spans="1:27" ht="24" thickBot="1">
      <c r="A2" s="400" t="s">
        <v>838</v>
      </c>
      <c r="B2" s="331" t="s">
        <v>1756</v>
      </c>
      <c r="C2" s="332"/>
      <c r="D2" s="333" t="str">
        <f>Calibration!B18&amp;"-"&amp;Calibration!C18</f>
        <v>VAB110101-19</v>
      </c>
      <c r="E2" s="334"/>
      <c r="F2" s="334"/>
      <c r="G2" s="335"/>
      <c r="H2" s="44" t="s">
        <v>1757</v>
      </c>
      <c r="I2" s="44"/>
      <c r="J2" s="337" t="str">
        <f>Calibration!I18</f>
        <v> </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f>Calibration!H18</f>
        <v>0</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t="str">
        <f>IF(ISERROR(MATCH($J$3,StationCode,0))," ",LOOKUP($J$3,StationCode,TargetLatitude))</f>
        <v> </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t="str">
        <f>IF(ISERROR(MATCH($J$3,StationCode,0))," ",LOOKUP($J$3,StationCode,TargetLongitude))</f>
        <v> </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IF(Calibration!$K17="",Calibration!D17,Calibration!D17*2)</f>
        <v>0</v>
      </c>
      <c r="L34" s="60">
        <f>IF(Calibration!$K17="",Calibration!E17,Calibration!E17*2)</f>
        <v>0</v>
      </c>
      <c r="M34" s="60">
        <f>IF(Calibration!$K17="",Calibration!F17,Calibration!F17*2)</f>
        <v>0</v>
      </c>
      <c r="N34" s="60">
        <f>IF(Calibration!$K17="",Calibration!G17,Calibration!G17*2)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199"/>
      <c r="M35" s="376" t="s">
        <v>1782</v>
      </c>
      <c r="N35" s="377"/>
      <c r="O35" s="401" t="s">
        <v>1753</v>
      </c>
      <c r="P35" s="402"/>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IF(Calibration!K18="","N","Y")</f>
        <v>N</v>
      </c>
      <c r="M36" s="372">
        <f>IF(L36="Y",Calibration!$B$18&amp;"-"&amp;Calibration!K$18,"")</f>
      </c>
      <c r="N36" s="373"/>
      <c r="O36" s="374" t="str">
        <f>IF(Calibration!J18="I","Integrated","Grab")</f>
        <v>Grab</v>
      </c>
      <c r="P36" s="375"/>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IF(Calibration!L18="","N","Y")</f>
        <v>N</v>
      </c>
      <c r="M37" s="372">
        <f>IF(L37="Y",Calibration!$B$18&amp;"-"&amp;Calibration!L$18,"")</f>
      </c>
      <c r="N37" s="373"/>
      <c r="O37" s="484" t="s">
        <v>1784</v>
      </c>
      <c r="P37" s="485"/>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IF(Calibration!M18="","N","Y")</f>
        <v>N</v>
      </c>
      <c r="M38" s="362">
        <f>IF(L38="Y",Calibration!$B$18&amp;"-"&amp;Calibration!M$18,"")</f>
      </c>
      <c r="N38" s="363"/>
      <c r="O38" s="360" t="s">
        <v>223</v>
      </c>
      <c r="P38" s="361"/>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A11:A12"/>
    <mergeCell ref="D5:G5"/>
    <mergeCell ref="N5:O5"/>
    <mergeCell ref="B6:D6"/>
    <mergeCell ref="M6:S6"/>
    <mergeCell ref="B10:D10"/>
    <mergeCell ref="M10:S10"/>
    <mergeCell ref="B9:D9"/>
    <mergeCell ref="M9:S9"/>
    <mergeCell ref="B7:D7"/>
    <mergeCell ref="B12:D12"/>
    <mergeCell ref="B8:D8"/>
    <mergeCell ref="J2:Q2"/>
    <mergeCell ref="J3:Q3"/>
    <mergeCell ref="E12:G12"/>
    <mergeCell ref="F7:G7"/>
    <mergeCell ref="P12:Q12"/>
    <mergeCell ref="H11:I11"/>
    <mergeCell ref="H12:I12"/>
    <mergeCell ref="R4:S4"/>
    <mergeCell ref="R5:S5"/>
    <mergeCell ref="B14:D14"/>
    <mergeCell ref="E13:H13"/>
    <mergeCell ref="E14:H14"/>
    <mergeCell ref="B11:D11"/>
    <mergeCell ref="B13:D13"/>
    <mergeCell ref="P11:Q11"/>
    <mergeCell ref="E11:G11"/>
    <mergeCell ref="E4:F4"/>
    <mergeCell ref="A6:A10"/>
    <mergeCell ref="E28:F28"/>
    <mergeCell ref="E29:F29"/>
    <mergeCell ref="B26:D26"/>
    <mergeCell ref="B17:D17"/>
    <mergeCell ref="B18:D18"/>
    <mergeCell ref="B19:D19"/>
    <mergeCell ref="B20:D20"/>
    <mergeCell ref="E15:H15"/>
    <mergeCell ref="A13:A15"/>
    <mergeCell ref="H32:L32"/>
    <mergeCell ref="M11:O12"/>
    <mergeCell ref="M21:S21"/>
    <mergeCell ref="M22:S22"/>
    <mergeCell ref="M23:S23"/>
    <mergeCell ref="M24:S24"/>
    <mergeCell ref="M27:S27"/>
    <mergeCell ref="R11:S11"/>
    <mergeCell ref="M26:S26"/>
    <mergeCell ref="M16:S16"/>
    <mergeCell ref="B16:D16"/>
    <mergeCell ref="O34:P34"/>
    <mergeCell ref="M36:N36"/>
    <mergeCell ref="R12:S12"/>
    <mergeCell ref="N32:S32"/>
    <mergeCell ref="N30:S30"/>
    <mergeCell ref="M35:N35"/>
    <mergeCell ref="M19:S19"/>
    <mergeCell ref="M20:S20"/>
    <mergeCell ref="M25:S25"/>
    <mergeCell ref="O38:P38"/>
    <mergeCell ref="A2:A5"/>
    <mergeCell ref="A16:A27"/>
    <mergeCell ref="O35:P35"/>
    <mergeCell ref="M37:N37"/>
    <mergeCell ref="M38:N38"/>
    <mergeCell ref="O37:P37"/>
    <mergeCell ref="O33:P33"/>
    <mergeCell ref="B15:D15"/>
    <mergeCell ref="M18:S18"/>
    <mergeCell ref="M17:S17"/>
    <mergeCell ref="B21:D21"/>
    <mergeCell ref="I33:I38"/>
    <mergeCell ref="J37:K37"/>
    <mergeCell ref="J38:K38"/>
    <mergeCell ref="J35:K36"/>
    <mergeCell ref="H33:H38"/>
    <mergeCell ref="B34:B35"/>
    <mergeCell ref="F34:F35"/>
    <mergeCell ref="B22:D22"/>
    <mergeCell ref="B23:D23"/>
    <mergeCell ref="B24:D24"/>
    <mergeCell ref="G34:G35"/>
    <mergeCell ref="E34:E35"/>
    <mergeCell ref="E33:G33"/>
    <mergeCell ref="C32:F32"/>
    <mergeCell ref="A33:A38"/>
    <mergeCell ref="A28:A32"/>
    <mergeCell ref="B25:D25"/>
    <mergeCell ref="B27:D27"/>
    <mergeCell ref="C30:F30"/>
    <mergeCell ref="C34:C35"/>
    <mergeCell ref="D34:D35"/>
    <mergeCell ref="C31:F31"/>
    <mergeCell ref="B33:D33"/>
    <mergeCell ref="Q37:S38"/>
    <mergeCell ref="Q35:R35"/>
    <mergeCell ref="Q36:R36"/>
    <mergeCell ref="J5:K5"/>
    <mergeCell ref="H31:L31"/>
    <mergeCell ref="N31:S31"/>
    <mergeCell ref="H30:L30"/>
    <mergeCell ref="O36:P36"/>
    <mergeCell ref="Q34:S34"/>
    <mergeCell ref="N29:S29"/>
    <mergeCell ref="K1:M1"/>
    <mergeCell ref="B2:C2"/>
    <mergeCell ref="D2:G2"/>
    <mergeCell ref="D3:G3"/>
  </mergeCells>
  <conditionalFormatting sqref="L35: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R45"/>
  <sheetViews>
    <sheetView zoomScale="75" zoomScaleNormal="75" workbookViewId="0" topLeftCell="A1">
      <selection activeCell="M31" sqref="M31"/>
    </sheetView>
  </sheetViews>
  <sheetFormatPr defaultColWidth="9.140625" defaultRowHeight="12.75"/>
  <cols>
    <col min="1" max="1" width="11.8515625" style="1" customWidth="1"/>
    <col min="2" max="2" width="10.8515625" style="1" bestFit="1" customWidth="1"/>
    <col min="3" max="3" width="10.8515625" style="1" customWidth="1"/>
    <col min="4" max="4" width="6.00390625" style="1" bestFit="1" customWidth="1"/>
    <col min="5" max="5" width="6.421875" style="1" bestFit="1" customWidth="1"/>
    <col min="6" max="6" width="7.421875" style="1" bestFit="1" customWidth="1"/>
    <col min="7" max="7" width="6.57421875" style="1" bestFit="1" customWidth="1"/>
    <col min="8" max="8" width="12.28125" style="1" customWidth="1"/>
    <col min="9" max="9" width="24.00390625" style="1" customWidth="1"/>
    <col min="10" max="10" width="7.28125" style="1" bestFit="1" customWidth="1"/>
    <col min="11" max="11" width="9.140625" style="1" customWidth="1"/>
    <col min="12" max="12" width="9.57421875" style="1" bestFit="1" customWidth="1"/>
    <col min="13" max="13" width="9.421875" style="1" customWidth="1"/>
    <col min="14" max="14" width="3.00390625" style="1" customWidth="1"/>
    <col min="15" max="15" width="9.00390625" style="1" customWidth="1"/>
    <col min="16" max="17" width="6.28125" style="1" customWidth="1"/>
    <col min="18" max="16384" width="9.140625" style="1" customWidth="1"/>
  </cols>
  <sheetData>
    <row r="1" spans="1:18" ht="12.75">
      <c r="A1" s="251" t="s">
        <v>1755</v>
      </c>
      <c r="B1" s="251"/>
      <c r="C1" s="251"/>
      <c r="D1" s="251"/>
      <c r="E1" s="251"/>
      <c r="F1" s="251"/>
      <c r="G1" s="251"/>
      <c r="H1" s="5"/>
      <c r="I1" s="5"/>
      <c r="J1" s="5"/>
      <c r="K1" s="5"/>
      <c r="L1" s="5"/>
      <c r="M1" s="5"/>
      <c r="N1" s="65"/>
      <c r="O1" s="65"/>
      <c r="P1" s="65"/>
      <c r="Q1" s="65"/>
      <c r="R1" s="65"/>
    </row>
    <row r="2" spans="1:18" ht="12.75">
      <c r="A2" s="5"/>
      <c r="B2" s="5"/>
      <c r="C2" s="5"/>
      <c r="D2" s="5"/>
      <c r="E2" s="5"/>
      <c r="F2" s="5"/>
      <c r="G2" s="5"/>
      <c r="H2" s="5"/>
      <c r="I2" s="5"/>
      <c r="J2" s="5"/>
      <c r="K2" s="5"/>
      <c r="L2" s="5"/>
      <c r="M2" s="5"/>
      <c r="N2" s="65"/>
      <c r="O2" s="65"/>
      <c r="P2" s="65"/>
      <c r="Q2" s="65"/>
      <c r="R2" s="65"/>
    </row>
    <row r="3" spans="1:18" s="4" customFormat="1" ht="12.75">
      <c r="A3" s="298" t="s">
        <v>1786</v>
      </c>
      <c r="B3" s="298"/>
      <c r="C3" s="249" t="s">
        <v>4030</v>
      </c>
      <c r="D3" s="249"/>
      <c r="E3" s="249"/>
      <c r="F3" s="15"/>
      <c r="G3" s="45"/>
      <c r="H3" s="8" t="s">
        <v>1787</v>
      </c>
      <c r="I3" s="221" t="s">
        <v>1788</v>
      </c>
      <c r="J3" s="15"/>
      <c r="K3" s="8" t="s">
        <v>855</v>
      </c>
      <c r="L3" s="248">
        <v>40665</v>
      </c>
      <c r="M3" s="248"/>
      <c r="N3" s="66"/>
      <c r="O3" s="67"/>
      <c r="P3" s="297"/>
      <c r="Q3" s="297"/>
      <c r="R3" s="297"/>
    </row>
    <row r="4" spans="1:18" s="4" customFormat="1" ht="12.75">
      <c r="A4" s="298" t="s">
        <v>850</v>
      </c>
      <c r="B4" s="298"/>
      <c r="C4" s="252" t="s">
        <v>234</v>
      </c>
      <c r="D4" s="250"/>
      <c r="E4" s="250"/>
      <c r="F4" s="15"/>
      <c r="G4" s="45"/>
      <c r="H4" s="8" t="s">
        <v>857</v>
      </c>
      <c r="I4" s="222" t="s">
        <v>755</v>
      </c>
      <c r="J4" s="15"/>
      <c r="K4" s="8" t="s">
        <v>856</v>
      </c>
      <c r="L4" s="252" t="s">
        <v>233</v>
      </c>
      <c r="M4" s="252"/>
      <c r="N4" s="66"/>
      <c r="O4" s="67"/>
      <c r="P4" s="66"/>
      <c r="Q4" s="66"/>
      <c r="R4" s="66"/>
    </row>
    <row r="5" spans="1:18" s="3" customFormat="1" ht="13.5" thickBot="1">
      <c r="A5" s="8"/>
      <c r="B5" s="8" t="s">
        <v>852</v>
      </c>
      <c r="C5" s="223" t="s">
        <v>1789</v>
      </c>
      <c r="D5" s="224"/>
      <c r="E5" s="225"/>
      <c r="F5" s="9"/>
      <c r="G5" s="8"/>
      <c r="H5" s="8" t="s">
        <v>858</v>
      </c>
      <c r="I5" s="226" t="s">
        <v>1754</v>
      </c>
      <c r="J5" s="69"/>
      <c r="K5" s="8" t="s">
        <v>847</v>
      </c>
      <c r="L5" s="259" t="s">
        <v>232</v>
      </c>
      <c r="M5" s="259"/>
      <c r="N5" s="65"/>
      <c r="O5" s="67"/>
      <c r="P5" s="68"/>
      <c r="Q5" s="68"/>
      <c r="R5" s="68"/>
    </row>
    <row r="6" spans="1:18" ht="13.5" thickTop="1">
      <c r="A6" s="70"/>
      <c r="B6" s="71" t="s">
        <v>753</v>
      </c>
      <c r="C6" s="71" t="s">
        <v>751</v>
      </c>
      <c r="D6" s="256" t="s">
        <v>747</v>
      </c>
      <c r="E6" s="263"/>
      <c r="F6" s="263"/>
      <c r="G6" s="257"/>
      <c r="H6" s="71" t="s">
        <v>741</v>
      </c>
      <c r="I6" s="71" t="s">
        <v>741</v>
      </c>
      <c r="J6" s="72" t="s">
        <v>751</v>
      </c>
      <c r="K6" s="262" t="s">
        <v>1790</v>
      </c>
      <c r="L6" s="263"/>
      <c r="M6" s="264"/>
      <c r="N6" s="68"/>
      <c r="O6" s="68"/>
      <c r="P6" s="266"/>
      <c r="Q6" s="73"/>
      <c r="R6" s="68"/>
    </row>
    <row r="7" spans="1:18" ht="12.75" customHeight="1">
      <c r="A7" s="74"/>
      <c r="B7" s="75" t="s">
        <v>752</v>
      </c>
      <c r="C7" s="75" t="s">
        <v>750</v>
      </c>
      <c r="D7" s="258" t="s">
        <v>230</v>
      </c>
      <c r="E7" s="258" t="s">
        <v>231</v>
      </c>
      <c r="F7" s="258" t="s">
        <v>1778</v>
      </c>
      <c r="G7" s="258" t="s">
        <v>1779</v>
      </c>
      <c r="H7" s="75" t="s">
        <v>743</v>
      </c>
      <c r="I7" s="75" t="s">
        <v>744</v>
      </c>
      <c r="J7" s="76" t="s">
        <v>745</v>
      </c>
      <c r="K7" s="265" t="s">
        <v>1781</v>
      </c>
      <c r="L7" s="260" t="s">
        <v>1783</v>
      </c>
      <c r="M7" s="254" t="s">
        <v>1785</v>
      </c>
      <c r="N7" s="68"/>
      <c r="O7" s="68"/>
      <c r="P7" s="266"/>
      <c r="Q7" s="73"/>
      <c r="R7" s="68"/>
    </row>
    <row r="8" spans="1:18" ht="13.5" thickBot="1">
      <c r="A8" s="77"/>
      <c r="B8" s="78" t="s">
        <v>1791</v>
      </c>
      <c r="C8" s="78"/>
      <c r="D8" s="253"/>
      <c r="E8" s="253" t="s">
        <v>748</v>
      </c>
      <c r="F8" s="253" t="s">
        <v>748</v>
      </c>
      <c r="G8" s="253" t="s">
        <v>749</v>
      </c>
      <c r="H8" s="78" t="s">
        <v>754</v>
      </c>
      <c r="I8" s="78"/>
      <c r="J8" s="79"/>
      <c r="K8" s="261"/>
      <c r="L8" s="253"/>
      <c r="M8" s="255"/>
      <c r="N8" s="68"/>
      <c r="O8" s="68"/>
      <c r="P8" s="73"/>
      <c r="Q8" s="73"/>
      <c r="R8" s="68"/>
    </row>
    <row r="9" spans="1:18" ht="26.25" thickTop="1">
      <c r="A9" s="267" t="s">
        <v>1792</v>
      </c>
      <c r="B9" s="209" t="s">
        <v>4029</v>
      </c>
      <c r="C9" s="191">
        <v>10</v>
      </c>
      <c r="D9" s="191">
        <v>1</v>
      </c>
      <c r="E9" s="191"/>
      <c r="F9" s="191"/>
      <c r="G9" s="191"/>
      <c r="H9" s="209" t="s">
        <v>3492</v>
      </c>
      <c r="I9" s="239" t="str">
        <f aca="true" t="shared" si="0" ref="I9:I18">IF(ISERROR(MATCH($H9,StationCode,0))," ",LOOKUP($H9,StationCode,StationName))</f>
        <v>San Luis Drain @ Terminus</v>
      </c>
      <c r="J9" s="238" t="s">
        <v>854</v>
      </c>
      <c r="K9" s="192">
        <v>20</v>
      </c>
      <c r="L9" s="191"/>
      <c r="M9" s="193"/>
      <c r="N9" s="81"/>
      <c r="O9" s="81"/>
      <c r="P9" s="81"/>
      <c r="Q9" s="3"/>
      <c r="R9" s="81"/>
    </row>
    <row r="10" spans="1:18" ht="25.5">
      <c r="A10" s="268"/>
      <c r="B10" s="212" t="s">
        <v>4029</v>
      </c>
      <c r="C10" s="201">
        <v>11</v>
      </c>
      <c r="D10" s="47"/>
      <c r="E10" s="47">
        <v>1</v>
      </c>
      <c r="F10" s="47">
        <v>1</v>
      </c>
      <c r="G10" s="47"/>
      <c r="H10" s="212" t="s">
        <v>1958</v>
      </c>
      <c r="I10" s="207" t="str">
        <f t="shared" si="0"/>
        <v>Big Chico Creek Lower Bidwell Park</v>
      </c>
      <c r="J10" s="82" t="s">
        <v>854</v>
      </c>
      <c r="K10" s="83"/>
      <c r="L10" s="201">
        <v>21</v>
      </c>
      <c r="M10" s="84"/>
      <c r="N10" s="81"/>
      <c r="O10" s="81"/>
      <c r="P10" s="81"/>
      <c r="Q10" s="3"/>
      <c r="R10" s="81"/>
    </row>
    <row r="11" spans="1:18" ht="12.75">
      <c r="A11" s="268"/>
      <c r="B11" s="212" t="s">
        <v>4029</v>
      </c>
      <c r="C11" s="208">
        <v>12</v>
      </c>
      <c r="D11" s="47"/>
      <c r="E11" s="47"/>
      <c r="F11" s="47"/>
      <c r="G11" s="47"/>
      <c r="H11" s="212" t="s">
        <v>2445</v>
      </c>
      <c r="I11" s="207" t="str">
        <f t="shared" si="0"/>
        <v>Cache Creek at Preserve</v>
      </c>
      <c r="J11" s="82" t="s">
        <v>854</v>
      </c>
      <c r="K11" s="83"/>
      <c r="L11" s="47"/>
      <c r="M11" s="236">
        <v>22</v>
      </c>
      <c r="N11" s="81"/>
      <c r="O11" s="81"/>
      <c r="P11" s="81"/>
      <c r="Q11" s="3"/>
      <c r="R11" s="81"/>
    </row>
    <row r="12" spans="1:18" ht="12.75">
      <c r="A12" s="268"/>
      <c r="B12" s="212" t="s">
        <v>4029</v>
      </c>
      <c r="C12" s="201">
        <v>13</v>
      </c>
      <c r="D12" s="47"/>
      <c r="E12" s="47"/>
      <c r="F12" s="47"/>
      <c r="G12" s="47"/>
      <c r="H12" s="212"/>
      <c r="I12" s="207" t="str">
        <f t="shared" si="0"/>
        <v> </v>
      </c>
      <c r="J12" s="82" t="s">
        <v>854</v>
      </c>
      <c r="K12" s="83"/>
      <c r="L12" s="47"/>
      <c r="M12" s="84"/>
      <c r="N12" s="81"/>
      <c r="O12" s="81"/>
      <c r="P12" s="81"/>
      <c r="Q12" s="3"/>
      <c r="R12" s="81"/>
    </row>
    <row r="13" spans="1:18" ht="12.75">
      <c r="A13" s="268"/>
      <c r="B13" s="212" t="s">
        <v>4029</v>
      </c>
      <c r="C13" s="208">
        <v>14</v>
      </c>
      <c r="D13" s="47"/>
      <c r="E13" s="47"/>
      <c r="F13" s="47"/>
      <c r="G13" s="47"/>
      <c r="H13" s="212"/>
      <c r="I13" s="207" t="str">
        <f t="shared" si="0"/>
        <v> </v>
      </c>
      <c r="J13" s="82" t="s">
        <v>854</v>
      </c>
      <c r="K13" s="83"/>
      <c r="L13" s="47"/>
      <c r="M13" s="84"/>
      <c r="N13" s="81"/>
      <c r="O13" s="81"/>
      <c r="P13" s="81"/>
      <c r="Q13" s="3"/>
      <c r="R13" s="81"/>
    </row>
    <row r="14" spans="1:18" ht="12.75">
      <c r="A14" s="268"/>
      <c r="B14" s="212" t="s">
        <v>4029</v>
      </c>
      <c r="C14" s="201">
        <v>15</v>
      </c>
      <c r="D14" s="47"/>
      <c r="E14" s="47"/>
      <c r="F14" s="47"/>
      <c r="G14" s="47"/>
      <c r="H14" s="212"/>
      <c r="I14" s="207" t="str">
        <f t="shared" si="0"/>
        <v> </v>
      </c>
      <c r="J14" s="82" t="s">
        <v>854</v>
      </c>
      <c r="K14" s="83"/>
      <c r="L14" s="47"/>
      <c r="M14" s="84"/>
      <c r="N14" s="85"/>
      <c r="O14" s="85"/>
      <c r="P14" s="85"/>
      <c r="Q14" s="3"/>
      <c r="R14" s="81"/>
    </row>
    <row r="15" spans="1:18" ht="12.75">
      <c r="A15" s="268"/>
      <c r="B15" s="212" t="s">
        <v>4029</v>
      </c>
      <c r="C15" s="208">
        <v>16</v>
      </c>
      <c r="D15" s="47"/>
      <c r="E15" s="47"/>
      <c r="F15" s="47"/>
      <c r="G15" s="47"/>
      <c r="H15" s="212"/>
      <c r="I15" s="207" t="str">
        <f t="shared" si="0"/>
        <v> </v>
      </c>
      <c r="J15" s="82" t="s">
        <v>854</v>
      </c>
      <c r="K15" s="83"/>
      <c r="L15" s="47"/>
      <c r="M15" s="84"/>
      <c r="N15" s="85"/>
      <c r="O15" s="85"/>
      <c r="P15" s="85"/>
      <c r="Q15" s="3"/>
      <c r="R15" s="81"/>
    </row>
    <row r="16" spans="1:18" ht="12.75">
      <c r="A16" s="268"/>
      <c r="B16" s="212" t="s">
        <v>4029</v>
      </c>
      <c r="C16" s="201">
        <v>17</v>
      </c>
      <c r="D16" s="47"/>
      <c r="E16" s="47"/>
      <c r="F16" s="47"/>
      <c r="G16" s="47"/>
      <c r="H16" s="212"/>
      <c r="I16" s="207" t="str">
        <f t="shared" si="0"/>
        <v> </v>
      </c>
      <c r="J16" s="82" t="s">
        <v>854</v>
      </c>
      <c r="K16" s="83"/>
      <c r="L16" s="47"/>
      <c r="M16" s="84"/>
      <c r="N16" s="85"/>
      <c r="O16" s="85"/>
      <c r="P16" s="85"/>
      <c r="Q16" s="3"/>
      <c r="R16" s="81"/>
    </row>
    <row r="17" spans="1:18" ht="12.75">
      <c r="A17" s="268"/>
      <c r="B17" s="212" t="s">
        <v>4029</v>
      </c>
      <c r="C17" s="208">
        <v>18</v>
      </c>
      <c r="D17" s="47"/>
      <c r="E17" s="47"/>
      <c r="F17" s="47"/>
      <c r="G17" s="47"/>
      <c r="H17" s="212"/>
      <c r="I17" s="207" t="str">
        <f t="shared" si="0"/>
        <v> </v>
      </c>
      <c r="J17" s="82" t="s">
        <v>854</v>
      </c>
      <c r="K17" s="83"/>
      <c r="L17" s="47"/>
      <c r="M17" s="84"/>
      <c r="N17" s="85"/>
      <c r="O17" s="85"/>
      <c r="P17" s="85"/>
      <c r="Q17" s="3"/>
      <c r="R17" s="81"/>
    </row>
    <row r="18" spans="1:18" ht="13.5" thickBot="1">
      <c r="A18" s="268"/>
      <c r="B18" s="269" t="s">
        <v>4029</v>
      </c>
      <c r="C18" s="201">
        <v>19</v>
      </c>
      <c r="D18" s="48"/>
      <c r="E18" s="48"/>
      <c r="F18" s="48"/>
      <c r="G18" s="48"/>
      <c r="H18" s="213"/>
      <c r="I18" s="94" t="str">
        <f t="shared" si="0"/>
        <v> </v>
      </c>
      <c r="J18" s="218" t="s">
        <v>854</v>
      </c>
      <c r="K18" s="219"/>
      <c r="L18" s="48"/>
      <c r="M18" s="220"/>
      <c r="N18" s="85"/>
      <c r="O18" s="85"/>
      <c r="P18" s="85"/>
      <c r="Q18" s="3"/>
      <c r="R18" s="81"/>
    </row>
    <row r="19" spans="1:14" s="3" customFormat="1" ht="13.5" thickTop="1">
      <c r="A19" s="294" t="s">
        <v>1793</v>
      </c>
      <c r="B19" s="211"/>
      <c r="C19" s="191">
        <v>20</v>
      </c>
      <c r="D19" s="80">
        <v>1</v>
      </c>
      <c r="E19" s="80"/>
      <c r="F19" s="80"/>
      <c r="G19" s="80"/>
      <c r="H19" s="214"/>
      <c r="I19" s="205"/>
      <c r="J19" s="86" t="s">
        <v>1794</v>
      </c>
      <c r="K19" s="87"/>
      <c r="L19" s="88"/>
      <c r="M19" s="216"/>
      <c r="N19" s="4"/>
    </row>
    <row r="20" spans="1:18" ht="12.75">
      <c r="A20" s="295"/>
      <c r="B20" s="93"/>
      <c r="C20" s="201">
        <v>21</v>
      </c>
      <c r="D20" s="47">
        <v>1</v>
      </c>
      <c r="E20" s="47"/>
      <c r="F20" s="89"/>
      <c r="G20" s="89"/>
      <c r="H20" s="215"/>
      <c r="I20" s="206"/>
      <c r="J20" s="90" t="s">
        <v>1795</v>
      </c>
      <c r="K20" s="91"/>
      <c r="L20" s="92"/>
      <c r="M20" s="200"/>
      <c r="N20" s="4"/>
      <c r="O20" s="3"/>
      <c r="P20" s="3"/>
      <c r="Q20" s="3"/>
      <c r="R20" s="3"/>
    </row>
    <row r="21" spans="1:18" ht="12.75">
      <c r="A21" s="295"/>
      <c r="B21" s="93"/>
      <c r="C21" s="201">
        <v>22</v>
      </c>
      <c r="D21" s="47">
        <v>1</v>
      </c>
      <c r="E21" s="47"/>
      <c r="F21" s="47"/>
      <c r="G21" s="47"/>
      <c r="H21" s="212"/>
      <c r="I21" s="207"/>
      <c r="J21" s="90" t="s">
        <v>1796</v>
      </c>
      <c r="K21" s="91"/>
      <c r="L21" s="92"/>
      <c r="M21" s="200"/>
      <c r="N21" s="4"/>
      <c r="O21" s="3"/>
      <c r="P21" s="3"/>
      <c r="Q21" s="3"/>
      <c r="R21" s="3"/>
    </row>
    <row r="22" spans="1:18" ht="26.25" thickBot="1">
      <c r="A22" s="296"/>
      <c r="B22" s="210"/>
      <c r="C22" s="202">
        <v>23</v>
      </c>
      <c r="D22" s="48">
        <v>1</v>
      </c>
      <c r="E22" s="48"/>
      <c r="F22" s="48"/>
      <c r="G22" s="48"/>
      <c r="H22" s="213"/>
      <c r="I22" s="94" t="s">
        <v>1797</v>
      </c>
      <c r="J22" s="95" t="s">
        <v>746</v>
      </c>
      <c r="K22" s="96"/>
      <c r="L22" s="97"/>
      <c r="M22" s="217"/>
      <c r="N22" s="4"/>
      <c r="O22" s="3"/>
      <c r="P22" s="3"/>
      <c r="Q22" s="3"/>
      <c r="R22" s="3"/>
    </row>
    <row r="23" ht="6.75" customHeight="1" thickTop="1"/>
    <row r="24" spans="1:18" ht="12.75">
      <c r="A24" s="66" t="s">
        <v>1798</v>
      </c>
      <c r="B24" s="66"/>
      <c r="C24" s="66"/>
      <c r="D24" s="66"/>
      <c r="E24" s="66"/>
      <c r="F24" s="66"/>
      <c r="G24" s="66"/>
      <c r="H24" s="66"/>
      <c r="I24" s="66"/>
      <c r="J24" s="66"/>
      <c r="K24" s="66"/>
      <c r="L24" s="66"/>
      <c r="M24" s="66"/>
      <c r="N24" s="66"/>
      <c r="O24" s="66"/>
      <c r="P24" s="66"/>
      <c r="Q24" s="66"/>
      <c r="R24" s="66"/>
    </row>
    <row r="25" spans="1:18" ht="12.75">
      <c r="A25" s="66" t="s">
        <v>184</v>
      </c>
      <c r="B25" s="66"/>
      <c r="C25" s="66"/>
      <c r="D25" s="66"/>
      <c r="E25" s="66"/>
      <c r="F25" s="66"/>
      <c r="G25" s="66"/>
      <c r="H25" s="66"/>
      <c r="I25" s="66"/>
      <c r="J25" s="66"/>
      <c r="K25" s="66"/>
      <c r="L25" s="66"/>
      <c r="M25" s="66"/>
      <c r="N25" s="66"/>
      <c r="O25" s="66"/>
      <c r="P25" s="66"/>
      <c r="Q25" s="66"/>
      <c r="R25" s="66"/>
    </row>
    <row r="26" spans="1:18" ht="12.75">
      <c r="A26" s="66" t="s">
        <v>185</v>
      </c>
      <c r="B26" s="98"/>
      <c r="C26" s="98"/>
      <c r="D26" s="98"/>
      <c r="E26" s="98"/>
      <c r="F26" s="98"/>
      <c r="G26" s="98"/>
      <c r="H26" s="98"/>
      <c r="I26" s="98"/>
      <c r="J26" s="98"/>
      <c r="K26" s="98"/>
      <c r="L26" s="98"/>
      <c r="M26" s="98"/>
      <c r="N26" s="98"/>
      <c r="O26" s="98"/>
      <c r="P26" s="98"/>
      <c r="Q26" s="98"/>
      <c r="R26" s="98"/>
    </row>
    <row r="27" spans="1:18" ht="12.75" customHeight="1">
      <c r="A27" s="66" t="s">
        <v>186</v>
      </c>
      <c r="B27" s="98"/>
      <c r="C27" s="98"/>
      <c r="D27" s="98"/>
      <c r="E27" s="98"/>
      <c r="F27" s="98"/>
      <c r="G27" s="98"/>
      <c r="H27" s="98"/>
      <c r="I27" s="98"/>
      <c r="J27" s="98"/>
      <c r="K27" s="98"/>
      <c r="L27" s="98"/>
      <c r="M27" s="98"/>
      <c r="N27" s="98"/>
      <c r="O27" s="98"/>
      <c r="P27" s="98"/>
      <c r="Q27" s="98"/>
      <c r="R27" s="98"/>
    </row>
    <row r="29" spans="1:6" ht="12.75">
      <c r="A29" s="99" t="s">
        <v>187</v>
      </c>
      <c r="B29" s="100"/>
      <c r="C29" s="100"/>
      <c r="D29" s="100"/>
      <c r="E29" s="100"/>
      <c r="F29" s="101"/>
    </row>
    <row r="30" spans="1:6" ht="12.75">
      <c r="A30" s="102" t="s">
        <v>188</v>
      </c>
      <c r="B30" s="103"/>
      <c r="C30" s="103"/>
      <c r="D30" s="103"/>
      <c r="E30" s="103"/>
      <c r="F30" s="104"/>
    </row>
    <row r="31" spans="1:6" ht="12.75">
      <c r="A31" s="10" t="s">
        <v>189</v>
      </c>
      <c r="B31" s="11"/>
      <c r="C31" s="11"/>
      <c r="D31" s="11"/>
      <c r="E31" s="11"/>
      <c r="F31" s="12"/>
    </row>
    <row r="33" spans="1:8" ht="12.75">
      <c r="A33" s="105" t="s">
        <v>190</v>
      </c>
      <c r="B33" s="106"/>
      <c r="C33" s="106"/>
      <c r="D33" s="106"/>
      <c r="E33" s="46"/>
      <c r="F33" s="106"/>
      <c r="G33" s="106"/>
      <c r="H33" s="106"/>
    </row>
    <row r="34" spans="1:13" ht="27" customHeight="1">
      <c r="A34" s="299" t="s">
        <v>226</v>
      </c>
      <c r="B34" s="299"/>
      <c r="C34" s="299"/>
      <c r="D34" s="299"/>
      <c r="E34" s="299"/>
      <c r="F34" s="299"/>
      <c r="G34" s="299"/>
      <c r="H34" s="299"/>
      <c r="I34" s="299"/>
      <c r="J34" s="299"/>
      <c r="K34" s="299"/>
      <c r="L34" s="299"/>
      <c r="M34" s="299"/>
    </row>
    <row r="35" spans="1:8" ht="13.5" thickBot="1">
      <c r="A35" s="46"/>
      <c r="B35" s="106"/>
      <c r="C35" s="106"/>
      <c r="D35" s="106"/>
      <c r="E35" s="46"/>
      <c r="F35" s="106"/>
      <c r="G35" s="106"/>
      <c r="H35" s="106"/>
    </row>
    <row r="36" spans="1:13" ht="14.25" thickBot="1" thickTop="1">
      <c r="A36" s="300" t="s">
        <v>227</v>
      </c>
      <c r="B36" s="301"/>
      <c r="C36" s="301"/>
      <c r="D36" s="301"/>
      <c r="E36" s="301"/>
      <c r="F36" s="302"/>
      <c r="G36" s="303" t="s">
        <v>747</v>
      </c>
      <c r="H36" s="302"/>
      <c r="I36" s="194" t="s">
        <v>228</v>
      </c>
      <c r="J36" s="302" t="s">
        <v>229</v>
      </c>
      <c r="K36" s="304"/>
      <c r="L36" s="304"/>
      <c r="M36" s="305"/>
    </row>
    <row r="37" spans="1:13" ht="17.25" customHeight="1" thickTop="1">
      <c r="A37" s="291"/>
      <c r="B37" s="292"/>
      <c r="C37" s="292"/>
      <c r="D37" s="292"/>
      <c r="E37" s="292"/>
      <c r="F37" s="293"/>
      <c r="G37" s="287"/>
      <c r="H37" s="288"/>
      <c r="I37" s="195"/>
      <c r="J37" s="289"/>
      <c r="K37" s="289"/>
      <c r="L37" s="289"/>
      <c r="M37" s="290"/>
    </row>
    <row r="38" spans="1:13" ht="18" customHeight="1">
      <c r="A38" s="284"/>
      <c r="B38" s="285"/>
      <c r="C38" s="285"/>
      <c r="D38" s="285"/>
      <c r="E38" s="285"/>
      <c r="F38" s="275"/>
      <c r="G38" s="274"/>
      <c r="H38" s="275"/>
      <c r="I38" s="196"/>
      <c r="J38" s="276"/>
      <c r="K38" s="276"/>
      <c r="L38" s="276"/>
      <c r="M38" s="277"/>
    </row>
    <row r="39" spans="1:13" ht="18" customHeight="1">
      <c r="A39" s="284"/>
      <c r="B39" s="285"/>
      <c r="C39" s="285"/>
      <c r="D39" s="285"/>
      <c r="E39" s="285"/>
      <c r="F39" s="275"/>
      <c r="G39" s="274"/>
      <c r="H39" s="275"/>
      <c r="I39" s="196"/>
      <c r="J39" s="276"/>
      <c r="K39" s="276"/>
      <c r="L39" s="276"/>
      <c r="M39" s="277"/>
    </row>
    <row r="40" spans="1:13" ht="17.25" customHeight="1" thickBot="1">
      <c r="A40" s="278"/>
      <c r="B40" s="279"/>
      <c r="C40" s="279"/>
      <c r="D40" s="279"/>
      <c r="E40" s="279"/>
      <c r="F40" s="280"/>
      <c r="G40" s="281"/>
      <c r="H40" s="280"/>
      <c r="I40" s="197"/>
      <c r="J40" s="282"/>
      <c r="K40" s="282"/>
      <c r="L40" s="282"/>
      <c r="M40" s="283"/>
    </row>
    <row r="41" spans="1:11" ht="13.5" thickTop="1">
      <c r="A41" s="14" t="s">
        <v>853</v>
      </c>
      <c r="B41" s="19"/>
      <c r="C41" s="9"/>
      <c r="D41" s="9"/>
      <c r="E41" s="9"/>
      <c r="F41" s="9"/>
      <c r="G41" s="9"/>
      <c r="H41" s="9"/>
      <c r="I41" s="16"/>
      <c r="J41" s="9"/>
      <c r="K41" s="13"/>
    </row>
    <row r="42" spans="1:11" ht="12.75">
      <c r="A42" s="14"/>
      <c r="B42" s="9" t="s">
        <v>848</v>
      </c>
      <c r="C42" s="271"/>
      <c r="D42" s="271"/>
      <c r="E42" s="271"/>
      <c r="F42" s="9"/>
      <c r="G42" s="9"/>
      <c r="H42" s="9"/>
      <c r="I42" s="16"/>
      <c r="J42" s="9"/>
      <c r="K42" s="13"/>
    </row>
    <row r="43" spans="1:11" ht="12.75">
      <c r="A43" s="14"/>
      <c r="B43" s="9" t="s">
        <v>849</v>
      </c>
      <c r="C43" s="286"/>
      <c r="D43" s="286"/>
      <c r="E43" s="237"/>
      <c r="F43" s="9"/>
      <c r="G43" s="9"/>
      <c r="H43" s="9"/>
      <c r="I43" s="16"/>
      <c r="J43" s="9"/>
      <c r="K43" s="13"/>
    </row>
    <row r="44" spans="1:11" ht="12.75">
      <c r="A44" s="14"/>
      <c r="B44" s="9" t="s">
        <v>1769</v>
      </c>
      <c r="C44" s="9"/>
      <c r="D44" s="271" t="s">
        <v>1770</v>
      </c>
      <c r="E44" s="271"/>
      <c r="F44" s="9"/>
      <c r="G44" s="9"/>
      <c r="H44" s="9"/>
      <c r="I44" s="9"/>
      <c r="J44" s="9"/>
      <c r="K44" s="13"/>
    </row>
    <row r="45" spans="1:11" ht="13.5" thickBot="1">
      <c r="A45" s="17" t="s">
        <v>760</v>
      </c>
      <c r="B45" s="20"/>
      <c r="C45" s="20"/>
      <c r="D45" s="272"/>
      <c r="E45" s="273"/>
      <c r="F45" s="273"/>
      <c r="G45" s="273"/>
      <c r="H45" s="273"/>
      <c r="I45" s="20"/>
      <c r="J45" s="20"/>
      <c r="K45" s="18"/>
    </row>
    <row r="46" ht="13.5" thickTop="1"/>
  </sheetData>
  <sheetProtection/>
  <mergeCells count="41">
    <mergeCell ref="A34:M34"/>
    <mergeCell ref="A36:F36"/>
    <mergeCell ref="G36:H36"/>
    <mergeCell ref="J36:M36"/>
    <mergeCell ref="E7:E8"/>
    <mergeCell ref="F7:F8"/>
    <mergeCell ref="G7:G8"/>
    <mergeCell ref="A1:G1"/>
    <mergeCell ref="A3:B3"/>
    <mergeCell ref="A4:B4"/>
    <mergeCell ref="L5:M5"/>
    <mergeCell ref="L4:M4"/>
    <mergeCell ref="L3:M3"/>
    <mergeCell ref="C3:E3"/>
    <mergeCell ref="C4:E4"/>
    <mergeCell ref="A19:A22"/>
    <mergeCell ref="P3:R3"/>
    <mergeCell ref="P6:P7"/>
    <mergeCell ref="A9:A18"/>
    <mergeCell ref="K6:M6"/>
    <mergeCell ref="K7:K8"/>
    <mergeCell ref="L7:L8"/>
    <mergeCell ref="M7:M8"/>
    <mergeCell ref="D6:G6"/>
    <mergeCell ref="D7:D8"/>
    <mergeCell ref="G37:H37"/>
    <mergeCell ref="J37:M37"/>
    <mergeCell ref="A38:F38"/>
    <mergeCell ref="G38:H38"/>
    <mergeCell ref="J38:M38"/>
    <mergeCell ref="A37:F37"/>
    <mergeCell ref="D44:E44"/>
    <mergeCell ref="D45:H45"/>
    <mergeCell ref="G39:H39"/>
    <mergeCell ref="J39:M39"/>
    <mergeCell ref="A40:F40"/>
    <mergeCell ref="G40:H40"/>
    <mergeCell ref="J40:M40"/>
    <mergeCell ref="A39:F39"/>
    <mergeCell ref="C42:E42"/>
    <mergeCell ref="C43:D43"/>
  </mergeCells>
  <printOptions horizontalCentered="1"/>
  <pageMargins left="0.5" right="0.5" top="0.5" bottom="0.56" header="0.5" footer="0.5"/>
  <pageSetup fitToHeight="1" fitToWidth="1" horizontalDpi="600" verticalDpi="600" orientation="landscape" scale="88" r:id="rId1"/>
</worksheet>
</file>

<file path=xl/worksheets/sheet3.xml><?xml version="1.0" encoding="utf-8"?>
<worksheet xmlns="http://schemas.openxmlformats.org/spreadsheetml/2006/main" xmlns:r="http://schemas.openxmlformats.org/officeDocument/2006/relationships">
  <sheetPr>
    <tabColor indexed="45"/>
  </sheetPr>
  <dimension ref="A1:D1995"/>
  <sheetViews>
    <sheetView workbookViewId="0" topLeftCell="A1">
      <selection activeCell="A253" sqref="A253"/>
    </sheetView>
  </sheetViews>
  <sheetFormatPr defaultColWidth="9.140625" defaultRowHeight="12.75"/>
  <cols>
    <col min="1" max="1" width="13.28125" style="227" bestFit="1" customWidth="1"/>
    <col min="2" max="2" width="12.7109375" style="228" bestFit="1" customWidth="1"/>
    <col min="3" max="3" width="14.28125" style="228" bestFit="1" customWidth="1"/>
    <col min="4" max="4" width="73.140625" style="227" bestFit="1" customWidth="1"/>
    <col min="5" max="16384" width="9.140625" style="227" customWidth="1"/>
  </cols>
  <sheetData>
    <row r="1" spans="1:4" ht="12.75">
      <c r="A1" s="232" t="s">
        <v>236</v>
      </c>
      <c r="B1" s="233" t="s">
        <v>237</v>
      </c>
      <c r="C1" s="233" t="s">
        <v>238</v>
      </c>
      <c r="D1" s="232" t="s">
        <v>239</v>
      </c>
    </row>
    <row r="2" spans="1:4" ht="12.75">
      <c r="A2" s="234" t="s">
        <v>1946</v>
      </c>
      <c r="B2" s="235">
        <v>37.99107</v>
      </c>
      <c r="C2" s="235">
        <v>-121.69626</v>
      </c>
      <c r="D2" s="234" t="s">
        <v>1947</v>
      </c>
    </row>
    <row r="3" spans="1:4" ht="12.75">
      <c r="A3" s="234" t="s">
        <v>1948</v>
      </c>
      <c r="B3" s="235">
        <v>39.77228</v>
      </c>
      <c r="C3" s="235">
        <v>-121.77431</v>
      </c>
      <c r="D3" s="234" t="s">
        <v>1949</v>
      </c>
    </row>
    <row r="4" spans="1:4" ht="12.75">
      <c r="A4" s="234" t="s">
        <v>1950</v>
      </c>
      <c r="B4" s="235">
        <v>39.72431</v>
      </c>
      <c r="C4" s="235">
        <v>-121.8943</v>
      </c>
      <c r="D4" s="234" t="s">
        <v>1951</v>
      </c>
    </row>
    <row r="5" spans="1:4" ht="12.75">
      <c r="A5" s="234" t="s">
        <v>1952</v>
      </c>
      <c r="B5" s="235">
        <v>39.72668</v>
      </c>
      <c r="C5" s="235">
        <v>-121.85011</v>
      </c>
      <c r="D5" s="234" t="s">
        <v>1953</v>
      </c>
    </row>
    <row r="6" spans="1:4" ht="12.75">
      <c r="A6" s="234" t="s">
        <v>1954</v>
      </c>
      <c r="B6" s="235">
        <v>39.7097</v>
      </c>
      <c r="C6" s="235">
        <v>-121.933</v>
      </c>
      <c r="D6" s="234" t="s">
        <v>1955</v>
      </c>
    </row>
    <row r="7" spans="1:4" ht="12.75">
      <c r="A7" s="234" t="s">
        <v>1956</v>
      </c>
      <c r="B7" s="235">
        <v>39.72716</v>
      </c>
      <c r="C7" s="235">
        <v>-121.86308</v>
      </c>
      <c r="D7" s="234" t="s">
        <v>1957</v>
      </c>
    </row>
    <row r="8" spans="1:4" ht="12.75">
      <c r="A8" s="234" t="s">
        <v>1958</v>
      </c>
      <c r="B8" s="235">
        <v>39.744</v>
      </c>
      <c r="C8" s="235">
        <v>-121.81648</v>
      </c>
      <c r="D8" s="234" t="s">
        <v>1959</v>
      </c>
    </row>
    <row r="9" spans="1:4" ht="12.75">
      <c r="A9" s="234" t="s">
        <v>1960</v>
      </c>
      <c r="B9" s="235">
        <v>39.74888889</v>
      </c>
      <c r="C9" s="235">
        <v>-121.8008333</v>
      </c>
      <c r="D9" s="234" t="s">
        <v>1961</v>
      </c>
    </row>
    <row r="10" spans="1:4" ht="12.75">
      <c r="A10" s="234" t="s">
        <v>1962</v>
      </c>
      <c r="B10" s="235">
        <v>39.99666667</v>
      </c>
      <c r="C10" s="235">
        <v>-121.9594444</v>
      </c>
      <c r="D10" s="234" t="s">
        <v>1963</v>
      </c>
    </row>
    <row r="11" spans="1:4" ht="12.75">
      <c r="A11" s="234" t="s">
        <v>1964</v>
      </c>
      <c r="B11" s="235">
        <v>40.16916667</v>
      </c>
      <c r="C11" s="235">
        <v>-122.1463889</v>
      </c>
      <c r="D11" s="234" t="s">
        <v>1965</v>
      </c>
    </row>
    <row r="12" spans="1:4" ht="12.75">
      <c r="A12" s="234" t="s">
        <v>1966</v>
      </c>
      <c r="B12" s="235">
        <v>40.10556</v>
      </c>
      <c r="C12" s="235">
        <v>-122.03797</v>
      </c>
      <c r="D12" s="234" t="s">
        <v>1967</v>
      </c>
    </row>
    <row r="13" spans="1:4" ht="12.75">
      <c r="A13" s="234" t="s">
        <v>1968</v>
      </c>
      <c r="B13" s="235">
        <v>40.01144</v>
      </c>
      <c r="C13" s="235">
        <v>-121.954</v>
      </c>
      <c r="D13" s="234" t="s">
        <v>1969</v>
      </c>
    </row>
    <row r="14" spans="1:4" ht="12.75">
      <c r="A14" s="234" t="s">
        <v>1970</v>
      </c>
      <c r="B14" s="235">
        <v>39.94916667</v>
      </c>
      <c r="C14" s="235">
        <v>-122.0463889</v>
      </c>
      <c r="D14" s="234" t="s">
        <v>1971</v>
      </c>
    </row>
    <row r="15" spans="1:4" ht="12.75">
      <c r="A15" s="234" t="s">
        <v>1972</v>
      </c>
      <c r="B15" s="235">
        <v>40.08833333</v>
      </c>
      <c r="C15" s="235">
        <v>-122.0902778</v>
      </c>
      <c r="D15" s="234" t="s">
        <v>1973</v>
      </c>
    </row>
    <row r="16" spans="1:4" ht="12.75">
      <c r="A16" s="234" t="s">
        <v>1974</v>
      </c>
      <c r="B16" s="235">
        <v>40.05086555</v>
      </c>
      <c r="C16" s="235">
        <v>-122.1666056</v>
      </c>
      <c r="D16" s="234" t="s">
        <v>1975</v>
      </c>
    </row>
    <row r="17" spans="1:4" ht="12.75">
      <c r="A17" s="234" t="s">
        <v>1976</v>
      </c>
      <c r="B17" s="235">
        <v>39.69427</v>
      </c>
      <c r="C17" s="235">
        <v>-121.989604</v>
      </c>
      <c r="D17" s="234" t="s">
        <v>1977</v>
      </c>
    </row>
    <row r="18" spans="1:4" ht="12.75">
      <c r="A18" s="234" t="s">
        <v>1978</v>
      </c>
      <c r="B18" s="235">
        <v>39.88611</v>
      </c>
      <c r="C18" s="235">
        <v>-121.64944</v>
      </c>
      <c r="D18" s="234" t="s">
        <v>1979</v>
      </c>
    </row>
    <row r="19" spans="1:4" ht="12.75">
      <c r="A19" s="234" t="s">
        <v>1980</v>
      </c>
      <c r="B19" s="235">
        <v>39.70916667</v>
      </c>
      <c r="C19" s="235">
        <v>-121.9361111</v>
      </c>
      <c r="D19" s="234" t="s">
        <v>1981</v>
      </c>
    </row>
    <row r="20" spans="1:4" ht="12.75">
      <c r="A20" s="234" t="s">
        <v>1982</v>
      </c>
      <c r="B20" s="235">
        <v>39.71916667</v>
      </c>
      <c r="C20" s="235">
        <v>-121.9383333</v>
      </c>
      <c r="D20" s="234" t="s">
        <v>1983</v>
      </c>
    </row>
    <row r="21" spans="1:4" ht="12.75">
      <c r="A21" s="234" t="s">
        <v>1984</v>
      </c>
      <c r="B21" s="235">
        <v>39.72027778</v>
      </c>
      <c r="C21" s="235">
        <v>-121.9388889</v>
      </c>
      <c r="D21" s="234" t="s">
        <v>1985</v>
      </c>
    </row>
    <row r="22" spans="1:4" ht="12.75">
      <c r="A22" s="234" t="s">
        <v>1986</v>
      </c>
      <c r="B22" s="235">
        <v>39.72722222</v>
      </c>
      <c r="C22" s="235">
        <v>-121.935</v>
      </c>
      <c r="D22" s="234" t="s">
        <v>1987</v>
      </c>
    </row>
    <row r="23" spans="1:4" ht="12.75">
      <c r="A23" s="234" t="s">
        <v>1988</v>
      </c>
      <c r="B23" s="235">
        <v>40.043</v>
      </c>
      <c r="C23" s="235">
        <v>-122.0999</v>
      </c>
      <c r="D23" s="234" t="s">
        <v>1989</v>
      </c>
    </row>
    <row r="24" spans="1:4" ht="12.75">
      <c r="A24" s="234" t="s">
        <v>1990</v>
      </c>
      <c r="B24" s="235">
        <v>40.04388889</v>
      </c>
      <c r="C24" s="235">
        <v>-122.0986111</v>
      </c>
      <c r="D24" s="234" t="s">
        <v>1991</v>
      </c>
    </row>
    <row r="25" spans="1:4" ht="12.75">
      <c r="A25" s="234" t="s">
        <v>1992</v>
      </c>
      <c r="B25" s="235">
        <v>40.16305556</v>
      </c>
      <c r="C25" s="235">
        <v>-122.1541667</v>
      </c>
      <c r="D25" s="234" t="s">
        <v>1993</v>
      </c>
    </row>
    <row r="26" spans="1:4" ht="12.75">
      <c r="A26" s="234" t="s">
        <v>1994</v>
      </c>
      <c r="B26" s="235">
        <v>39.7581</v>
      </c>
      <c r="C26" s="235">
        <v>-122.3788</v>
      </c>
      <c r="D26" s="234" t="s">
        <v>1995</v>
      </c>
    </row>
    <row r="27" spans="1:4" ht="12.75">
      <c r="A27" s="234" t="s">
        <v>1996</v>
      </c>
      <c r="B27" s="235">
        <v>39.72855</v>
      </c>
      <c r="C27" s="235">
        <v>-121.88105</v>
      </c>
      <c r="D27" s="234" t="s">
        <v>1997</v>
      </c>
    </row>
    <row r="28" spans="1:4" ht="12.75">
      <c r="A28" s="234" t="s">
        <v>1998</v>
      </c>
      <c r="B28" s="235">
        <v>40.09591</v>
      </c>
      <c r="C28" s="235">
        <v>-122.06649</v>
      </c>
      <c r="D28" s="234" t="s">
        <v>1999</v>
      </c>
    </row>
    <row r="29" spans="1:4" ht="12.75">
      <c r="A29" s="234" t="s">
        <v>2000</v>
      </c>
      <c r="B29" s="235">
        <v>40.01911342</v>
      </c>
      <c r="C29" s="235">
        <v>-122.3715509</v>
      </c>
      <c r="D29" s="234" t="s">
        <v>2001</v>
      </c>
    </row>
    <row r="30" spans="1:4" ht="12.75">
      <c r="A30" s="234" t="s">
        <v>2002</v>
      </c>
      <c r="B30" s="235">
        <v>39.77566</v>
      </c>
      <c r="C30" s="235">
        <v>-122.21731</v>
      </c>
      <c r="D30" s="234" t="s">
        <v>2003</v>
      </c>
    </row>
    <row r="31" spans="1:4" ht="12.75">
      <c r="A31" s="234" t="s">
        <v>2004</v>
      </c>
      <c r="B31" s="235">
        <v>39.9851871787422</v>
      </c>
      <c r="C31" s="235">
        <v>-121.96753245048</v>
      </c>
      <c r="D31" s="234" t="s">
        <v>2005</v>
      </c>
    </row>
    <row r="32" spans="1:4" ht="12.75">
      <c r="A32" s="234" t="s">
        <v>2006</v>
      </c>
      <c r="B32" s="235">
        <v>39.9390082430666</v>
      </c>
      <c r="C32" s="235">
        <v>-122.065347192782</v>
      </c>
      <c r="D32" s="234" t="s">
        <v>2007</v>
      </c>
    </row>
    <row r="33" spans="1:4" ht="12.75">
      <c r="A33" s="234" t="s">
        <v>2008</v>
      </c>
      <c r="B33" s="235">
        <v>40.14092</v>
      </c>
      <c r="C33" s="235">
        <v>-122.14082</v>
      </c>
      <c r="D33" s="234" t="s">
        <v>2009</v>
      </c>
    </row>
    <row r="34" spans="1:4" ht="12.75">
      <c r="A34" s="234" t="s">
        <v>1583</v>
      </c>
      <c r="B34" s="235">
        <v>39.74736324</v>
      </c>
      <c r="C34" s="235">
        <v>-121.8087922</v>
      </c>
      <c r="D34" s="234" t="s">
        <v>1584</v>
      </c>
    </row>
    <row r="35" spans="1:4" ht="12.75">
      <c r="A35" s="234" t="s">
        <v>2010</v>
      </c>
      <c r="B35" s="235">
        <v>40.0896539000844</v>
      </c>
      <c r="C35" s="235">
        <v>-122.088999872187</v>
      </c>
      <c r="D35" s="234" t="s">
        <v>2011</v>
      </c>
    </row>
    <row r="36" spans="1:4" ht="12.75">
      <c r="A36" s="234" t="s">
        <v>1585</v>
      </c>
      <c r="B36" s="235">
        <v>39.83865219</v>
      </c>
      <c r="C36" s="235">
        <v>-121.8422213</v>
      </c>
      <c r="D36" s="234" t="s">
        <v>1586</v>
      </c>
    </row>
    <row r="37" spans="1:4" ht="12.75">
      <c r="A37" s="234" t="s">
        <v>2012</v>
      </c>
      <c r="B37" s="235">
        <v>39.9711480562553</v>
      </c>
      <c r="C37" s="235">
        <v>-122.081110751926</v>
      </c>
      <c r="D37" s="234" t="s">
        <v>2013</v>
      </c>
    </row>
    <row r="38" spans="1:4" ht="12.75">
      <c r="A38" s="234" t="s">
        <v>2014</v>
      </c>
      <c r="B38" s="235">
        <v>39.7511</v>
      </c>
      <c r="C38" s="235">
        <v>-121.99798</v>
      </c>
      <c r="D38" s="234" t="s">
        <v>2015</v>
      </c>
    </row>
    <row r="39" spans="1:4" ht="12.75">
      <c r="A39" s="234" t="s">
        <v>2016</v>
      </c>
      <c r="B39" s="235">
        <v>40.1534</v>
      </c>
      <c r="C39" s="235">
        <v>-122.1993</v>
      </c>
      <c r="D39" s="234" t="s">
        <v>2017</v>
      </c>
    </row>
    <row r="40" spans="1:4" ht="12.75">
      <c r="A40" s="234" t="s">
        <v>2018</v>
      </c>
      <c r="B40" s="235">
        <v>40.01417</v>
      </c>
      <c r="C40" s="235">
        <v>-121.94722</v>
      </c>
      <c r="D40" s="234" t="s">
        <v>2019</v>
      </c>
    </row>
    <row r="41" spans="1:4" ht="12.75">
      <c r="A41" s="234" t="s">
        <v>2020</v>
      </c>
      <c r="B41" s="235">
        <v>39.78633</v>
      </c>
      <c r="C41" s="235">
        <v>-122.23972</v>
      </c>
      <c r="D41" s="234" t="s">
        <v>2021</v>
      </c>
    </row>
    <row r="42" spans="1:4" ht="12.75">
      <c r="A42" s="234" t="s">
        <v>2022</v>
      </c>
      <c r="B42" s="235">
        <v>39.76106</v>
      </c>
      <c r="C42" s="235">
        <v>-122.0145</v>
      </c>
      <c r="D42" s="234" t="s">
        <v>2023</v>
      </c>
    </row>
    <row r="43" spans="1:4" ht="12.75">
      <c r="A43" s="234" t="s">
        <v>2024</v>
      </c>
      <c r="B43" s="235">
        <v>40.17177</v>
      </c>
      <c r="C43" s="235">
        <v>-122.22455</v>
      </c>
      <c r="D43" s="234" t="s">
        <v>2025</v>
      </c>
    </row>
    <row r="44" spans="1:4" ht="12.75">
      <c r="A44" s="234" t="s">
        <v>2026</v>
      </c>
      <c r="B44" s="235">
        <v>40.14155</v>
      </c>
      <c r="C44" s="235">
        <v>-122.21228</v>
      </c>
      <c r="D44" s="234" t="s">
        <v>2027</v>
      </c>
    </row>
    <row r="45" spans="1:4" ht="12.75">
      <c r="A45" s="234" t="s">
        <v>2028</v>
      </c>
      <c r="B45" s="235">
        <v>39.98503</v>
      </c>
      <c r="C45" s="235">
        <v>-122.12466</v>
      </c>
      <c r="D45" s="234" t="s">
        <v>2029</v>
      </c>
    </row>
    <row r="46" spans="1:4" ht="12.75">
      <c r="A46" s="234" t="s">
        <v>2030</v>
      </c>
      <c r="B46" s="235">
        <v>40.05223</v>
      </c>
      <c r="C46" s="235">
        <v>-122.14832</v>
      </c>
      <c r="D46" s="234" t="s">
        <v>2031</v>
      </c>
    </row>
    <row r="47" spans="1:4" ht="12.75">
      <c r="A47" s="234" t="s">
        <v>2032</v>
      </c>
      <c r="B47" s="235">
        <v>39.9471</v>
      </c>
      <c r="C47" s="235">
        <v>-122.05318</v>
      </c>
      <c r="D47" s="234" t="s">
        <v>2033</v>
      </c>
    </row>
    <row r="48" spans="1:4" ht="12.75">
      <c r="A48" s="234" t="s">
        <v>2034</v>
      </c>
      <c r="B48" s="235">
        <v>40.10317</v>
      </c>
      <c r="C48" s="235">
        <v>-122.11678</v>
      </c>
      <c r="D48" s="234" t="s">
        <v>2035</v>
      </c>
    </row>
    <row r="49" spans="1:4" ht="12.75">
      <c r="A49" s="234" t="s">
        <v>2036</v>
      </c>
      <c r="B49" s="235">
        <v>40.19519</v>
      </c>
      <c r="C49" s="235">
        <v>-122.28842</v>
      </c>
      <c r="D49" s="234" t="s">
        <v>2037</v>
      </c>
    </row>
    <row r="50" spans="1:4" ht="12.75">
      <c r="A50" s="234" t="s">
        <v>2038</v>
      </c>
      <c r="B50" s="235">
        <v>39.97973</v>
      </c>
      <c r="C50" s="235">
        <v>-122.0681</v>
      </c>
      <c r="D50" s="234" t="s">
        <v>2039</v>
      </c>
    </row>
    <row r="51" spans="1:4" ht="12.75">
      <c r="A51" s="234" t="s">
        <v>2040</v>
      </c>
      <c r="B51" s="235">
        <v>40.10753</v>
      </c>
      <c r="C51" s="235">
        <v>-122.02992</v>
      </c>
      <c r="D51" s="234" t="s">
        <v>2041</v>
      </c>
    </row>
    <row r="52" spans="1:4" ht="12.75">
      <c r="A52" s="234" t="s">
        <v>2042</v>
      </c>
      <c r="B52" s="235">
        <v>41.095661</v>
      </c>
      <c r="C52" s="235">
        <v>-122.136006021</v>
      </c>
      <c r="D52" s="234" t="s">
        <v>2043</v>
      </c>
    </row>
    <row r="53" spans="1:4" ht="12.75">
      <c r="A53" s="234" t="s">
        <v>2044</v>
      </c>
      <c r="B53" s="235">
        <v>41.26213</v>
      </c>
      <c r="C53" s="235">
        <v>-122.12194</v>
      </c>
      <c r="D53" s="234" t="s">
        <v>2045</v>
      </c>
    </row>
    <row r="54" spans="1:4" ht="12.75">
      <c r="A54" s="234" t="s">
        <v>2046</v>
      </c>
      <c r="B54" s="235">
        <v>41.25622</v>
      </c>
      <c r="C54" s="235">
        <v>-121.88169</v>
      </c>
      <c r="D54" s="234" t="s">
        <v>2047</v>
      </c>
    </row>
    <row r="55" spans="1:4" ht="12.75">
      <c r="A55" s="234" t="s">
        <v>2048</v>
      </c>
      <c r="B55" s="235">
        <v>41.09417</v>
      </c>
      <c r="C55" s="235">
        <v>-122.11556</v>
      </c>
      <c r="D55" s="234" t="s">
        <v>2049</v>
      </c>
    </row>
    <row r="56" spans="1:4" ht="12.75">
      <c r="A56" s="234" t="s">
        <v>2050</v>
      </c>
      <c r="B56" s="235">
        <v>41.096822105449</v>
      </c>
      <c r="C56" s="235">
        <v>-122.201183347085</v>
      </c>
      <c r="D56" s="234" t="s">
        <v>2051</v>
      </c>
    </row>
    <row r="57" spans="1:4" ht="12.75">
      <c r="A57" s="234" t="s">
        <v>2052</v>
      </c>
      <c r="B57" s="235">
        <v>41.25016</v>
      </c>
      <c r="C57" s="235">
        <v>-121.95047</v>
      </c>
      <c r="D57" s="234" t="s">
        <v>2053</v>
      </c>
    </row>
    <row r="58" spans="1:4" ht="12.75">
      <c r="A58" s="234" t="s">
        <v>1587</v>
      </c>
      <c r="B58" s="235">
        <v>40.99915534</v>
      </c>
      <c r="C58" s="235">
        <v>-122.0599517</v>
      </c>
      <c r="D58" s="234" t="s">
        <v>1588</v>
      </c>
    </row>
    <row r="59" spans="1:4" ht="12.75">
      <c r="A59" s="234" t="s">
        <v>1589</v>
      </c>
      <c r="B59" s="235">
        <v>41.22790234</v>
      </c>
      <c r="C59" s="235">
        <v>-122.0088396</v>
      </c>
      <c r="D59" s="234" t="s">
        <v>1590</v>
      </c>
    </row>
    <row r="60" spans="1:4" ht="12.75">
      <c r="A60" s="234" t="s">
        <v>2054</v>
      </c>
      <c r="B60" s="235">
        <v>41.255438</v>
      </c>
      <c r="C60" s="235">
        <v>-121.880257248</v>
      </c>
      <c r="D60" s="234" t="s">
        <v>2055</v>
      </c>
    </row>
    <row r="61" spans="1:4" ht="12.75">
      <c r="A61" s="234" t="s">
        <v>2056</v>
      </c>
      <c r="B61" s="235">
        <v>41.09208</v>
      </c>
      <c r="C61" s="235">
        <v>-122.20131</v>
      </c>
      <c r="D61" s="234" t="s">
        <v>2057</v>
      </c>
    </row>
    <row r="62" spans="1:4" ht="12.75">
      <c r="A62" s="234" t="s">
        <v>2058</v>
      </c>
      <c r="B62" s="235">
        <v>40.72431</v>
      </c>
      <c r="C62" s="235">
        <v>-122.45856</v>
      </c>
      <c r="D62" s="234" t="s">
        <v>2059</v>
      </c>
    </row>
    <row r="63" spans="1:4" ht="12.75">
      <c r="A63" s="234" t="s">
        <v>2060</v>
      </c>
      <c r="B63" s="235">
        <v>40.77747</v>
      </c>
      <c r="C63" s="235">
        <v>-122.45856</v>
      </c>
      <c r="D63" s="234" t="s">
        <v>2061</v>
      </c>
    </row>
    <row r="64" spans="1:4" ht="12.75">
      <c r="A64" s="234" t="s">
        <v>2062</v>
      </c>
      <c r="B64" s="235">
        <v>40.77742</v>
      </c>
      <c r="C64" s="235">
        <v>-122.46592</v>
      </c>
      <c r="D64" s="234" t="s">
        <v>2063</v>
      </c>
    </row>
    <row r="65" spans="1:4" ht="12.75">
      <c r="A65" s="234" t="s">
        <v>2064</v>
      </c>
      <c r="B65" s="235">
        <v>40.76828</v>
      </c>
      <c r="C65" s="235">
        <v>-122.44453</v>
      </c>
      <c r="D65" s="234" t="s">
        <v>2065</v>
      </c>
    </row>
    <row r="66" spans="1:4" ht="12.75">
      <c r="A66" s="234" t="s">
        <v>2066</v>
      </c>
      <c r="B66" s="235">
        <v>40.76428</v>
      </c>
      <c r="C66" s="235">
        <v>-122.44575</v>
      </c>
      <c r="D66" s="234" t="s">
        <v>2067</v>
      </c>
    </row>
    <row r="67" spans="1:4" ht="12.75">
      <c r="A67" s="234" t="s">
        <v>2068</v>
      </c>
      <c r="B67" s="235">
        <v>40.76828</v>
      </c>
      <c r="C67" s="235">
        <v>-122.44178</v>
      </c>
      <c r="D67" s="234" t="s">
        <v>2069</v>
      </c>
    </row>
    <row r="68" spans="1:4" ht="12.75">
      <c r="A68" s="234" t="s">
        <v>2070</v>
      </c>
      <c r="B68" s="235">
        <v>40.76097</v>
      </c>
      <c r="C68" s="235">
        <v>-122.44286</v>
      </c>
      <c r="D68" s="234" t="s">
        <v>2071</v>
      </c>
    </row>
    <row r="69" spans="1:4" ht="12.75">
      <c r="A69" s="234" t="s">
        <v>2072</v>
      </c>
      <c r="B69" s="235">
        <v>40.84498</v>
      </c>
      <c r="C69" s="235">
        <v>-122.00093</v>
      </c>
      <c r="D69" s="234" t="s">
        <v>2073</v>
      </c>
    </row>
    <row r="70" spans="1:4" ht="12.75">
      <c r="A70" s="234" t="s">
        <v>2074</v>
      </c>
      <c r="B70" s="235">
        <v>40.94366</v>
      </c>
      <c r="C70" s="235">
        <v>-122.33472</v>
      </c>
      <c r="D70" s="234" t="s">
        <v>2075</v>
      </c>
    </row>
    <row r="71" spans="1:4" ht="12.75">
      <c r="A71" s="234" t="s">
        <v>2076</v>
      </c>
      <c r="B71" s="235">
        <v>40.86159</v>
      </c>
      <c r="C71" s="235">
        <v>-122.46278</v>
      </c>
      <c r="D71" s="234" t="s">
        <v>2077</v>
      </c>
    </row>
    <row r="72" spans="1:4" ht="12.75">
      <c r="A72" s="234" t="s">
        <v>2078</v>
      </c>
      <c r="B72" s="235">
        <v>40.74123</v>
      </c>
      <c r="C72" s="235">
        <v>-122.26897</v>
      </c>
      <c r="D72" s="234" t="s">
        <v>2079</v>
      </c>
    </row>
    <row r="73" spans="1:4" ht="12.75">
      <c r="A73" s="234" t="s">
        <v>2080</v>
      </c>
      <c r="B73" s="235">
        <v>41.02071</v>
      </c>
      <c r="C73" s="235">
        <v>-121.91032</v>
      </c>
      <c r="D73" s="234" t="s">
        <v>2081</v>
      </c>
    </row>
    <row r="74" spans="1:4" ht="12.75">
      <c r="A74" s="234" t="s">
        <v>2082</v>
      </c>
      <c r="B74" s="235">
        <v>40.938232</v>
      </c>
      <c r="C74" s="235">
        <v>-122.417654</v>
      </c>
      <c r="D74" s="234" t="s">
        <v>2083</v>
      </c>
    </row>
    <row r="75" spans="1:4" ht="12.75">
      <c r="A75" s="234" t="s">
        <v>2084</v>
      </c>
      <c r="B75" s="235">
        <v>40.95415</v>
      </c>
      <c r="C75" s="235">
        <v>-122.23472</v>
      </c>
      <c r="D75" s="234" t="s">
        <v>2085</v>
      </c>
    </row>
    <row r="76" spans="1:4" ht="12.75">
      <c r="A76" s="234" t="s">
        <v>2086</v>
      </c>
      <c r="B76" s="235">
        <v>40.85692</v>
      </c>
      <c r="C76" s="235">
        <v>-122.48881</v>
      </c>
      <c r="D76" s="234" t="s">
        <v>2087</v>
      </c>
    </row>
    <row r="77" spans="1:4" ht="12.75">
      <c r="A77" s="234" t="s">
        <v>2088</v>
      </c>
      <c r="B77" s="235">
        <v>40.72583</v>
      </c>
      <c r="C77" s="235">
        <v>-122.52125</v>
      </c>
      <c r="D77" s="234" t="s">
        <v>2089</v>
      </c>
    </row>
    <row r="78" spans="1:4" ht="12.75">
      <c r="A78" s="234" t="s">
        <v>2090</v>
      </c>
      <c r="B78" s="235">
        <v>40.71569</v>
      </c>
      <c r="C78" s="235">
        <v>-122.5015</v>
      </c>
      <c r="D78" s="234" t="s">
        <v>2091</v>
      </c>
    </row>
    <row r="79" spans="1:4" ht="12.75">
      <c r="A79" s="234" t="s">
        <v>2092</v>
      </c>
      <c r="B79" s="235">
        <v>40.7315</v>
      </c>
      <c r="C79" s="235">
        <v>-122.49986</v>
      </c>
      <c r="D79" s="234" t="s">
        <v>2093</v>
      </c>
    </row>
    <row r="80" spans="1:4" ht="12.75">
      <c r="A80" s="234" t="s">
        <v>2094</v>
      </c>
      <c r="B80" s="235">
        <v>40.73003</v>
      </c>
      <c r="C80" s="235">
        <v>-122.49806</v>
      </c>
      <c r="D80" s="234" t="s">
        <v>374</v>
      </c>
    </row>
    <row r="81" spans="1:4" ht="12.75">
      <c r="A81" s="234" t="s">
        <v>375</v>
      </c>
      <c r="B81" s="235">
        <v>40.73542</v>
      </c>
      <c r="C81" s="235">
        <v>-122.49028</v>
      </c>
      <c r="D81" s="234" t="s">
        <v>376</v>
      </c>
    </row>
    <row r="82" spans="1:4" ht="12.75">
      <c r="A82" s="234" t="s">
        <v>377</v>
      </c>
      <c r="B82" s="235">
        <v>40.73781</v>
      </c>
      <c r="C82" s="235">
        <v>-122.48686</v>
      </c>
      <c r="D82" s="234" t="s">
        <v>378</v>
      </c>
    </row>
    <row r="83" spans="1:4" ht="12.75">
      <c r="A83" s="234" t="s">
        <v>379</v>
      </c>
      <c r="B83" s="235">
        <v>40.73853</v>
      </c>
      <c r="C83" s="235">
        <v>-122.47297</v>
      </c>
      <c r="D83" s="234" t="s">
        <v>380</v>
      </c>
    </row>
    <row r="84" spans="1:4" ht="12.75">
      <c r="A84" s="234" t="s">
        <v>381</v>
      </c>
      <c r="B84" s="235">
        <v>40.53019</v>
      </c>
      <c r="C84" s="235">
        <v>-122.10726</v>
      </c>
      <c r="D84" s="234" t="s">
        <v>382</v>
      </c>
    </row>
    <row r="85" spans="1:4" ht="12.75">
      <c r="A85" s="234" t="s">
        <v>383</v>
      </c>
      <c r="B85" s="235">
        <v>40.408</v>
      </c>
      <c r="C85" s="235">
        <v>-121.97947</v>
      </c>
      <c r="D85" s="234" t="s">
        <v>384</v>
      </c>
    </row>
    <row r="86" spans="1:4" ht="12.75">
      <c r="A86" s="234" t="s">
        <v>385</v>
      </c>
      <c r="B86" s="235">
        <v>40.52428</v>
      </c>
      <c r="C86" s="235">
        <v>-121.74992</v>
      </c>
      <c r="D86" s="234" t="s">
        <v>386</v>
      </c>
    </row>
    <row r="87" spans="1:4" ht="12.75">
      <c r="A87" s="234" t="s">
        <v>387</v>
      </c>
      <c r="B87" s="235">
        <v>40.56898</v>
      </c>
      <c r="C87" s="235">
        <v>-121.87917</v>
      </c>
      <c r="D87" s="234" t="s">
        <v>388</v>
      </c>
    </row>
    <row r="88" spans="1:4" ht="12.75">
      <c r="A88" s="234" t="s">
        <v>389</v>
      </c>
      <c r="B88" s="235">
        <v>40.45</v>
      </c>
      <c r="C88" s="235">
        <v>-121.86494</v>
      </c>
      <c r="D88" s="234" t="s">
        <v>390</v>
      </c>
    </row>
    <row r="89" spans="1:4" ht="12.75">
      <c r="A89" s="234" t="s">
        <v>391</v>
      </c>
      <c r="B89" s="235">
        <v>40.4791</v>
      </c>
      <c r="C89" s="235">
        <v>-121.595</v>
      </c>
      <c r="D89" s="234" t="s">
        <v>392</v>
      </c>
    </row>
    <row r="90" spans="1:4" ht="12.75">
      <c r="A90" s="234" t="s">
        <v>393</v>
      </c>
      <c r="B90" s="235">
        <v>40.5332</v>
      </c>
      <c r="C90" s="235">
        <v>-121.93</v>
      </c>
      <c r="D90" s="234" t="s">
        <v>394</v>
      </c>
    </row>
    <row r="91" spans="1:4" ht="12.75">
      <c r="A91" s="234" t="s">
        <v>395</v>
      </c>
      <c r="B91" s="235">
        <v>40.72917</v>
      </c>
      <c r="C91" s="235">
        <v>-122.07583</v>
      </c>
      <c r="D91" s="234" t="s">
        <v>396</v>
      </c>
    </row>
    <row r="92" spans="1:4" ht="12.75">
      <c r="A92" s="234" t="s">
        <v>397</v>
      </c>
      <c r="B92" s="235">
        <v>40.70222</v>
      </c>
      <c r="C92" s="235">
        <v>-121.91889</v>
      </c>
      <c r="D92" s="234" t="s">
        <v>398</v>
      </c>
    </row>
    <row r="93" spans="1:4" ht="12.75">
      <c r="A93" s="234" t="s">
        <v>399</v>
      </c>
      <c r="B93" s="235">
        <v>40.69083333</v>
      </c>
      <c r="C93" s="235">
        <v>-122.0427778</v>
      </c>
      <c r="D93" s="234" t="s">
        <v>400</v>
      </c>
    </row>
    <row r="94" spans="1:4" ht="12.75">
      <c r="A94" s="234" t="s">
        <v>401</v>
      </c>
      <c r="B94" s="235">
        <v>40.45888889</v>
      </c>
      <c r="C94" s="235">
        <v>-121.8347222</v>
      </c>
      <c r="D94" s="234" t="s">
        <v>402</v>
      </c>
    </row>
    <row r="95" spans="1:4" ht="12.75">
      <c r="A95" s="234" t="s">
        <v>403</v>
      </c>
      <c r="B95" s="235">
        <v>40.70236</v>
      </c>
      <c r="C95" s="235">
        <v>-121.91851</v>
      </c>
      <c r="D95" s="234" t="s">
        <v>404</v>
      </c>
    </row>
    <row r="96" spans="1:4" ht="12.75">
      <c r="A96" s="234" t="s">
        <v>405</v>
      </c>
      <c r="B96" s="235">
        <v>40.74891</v>
      </c>
      <c r="C96" s="235">
        <v>-121.94292</v>
      </c>
      <c r="D96" s="234" t="s">
        <v>406</v>
      </c>
    </row>
    <row r="97" spans="1:4" ht="12.75">
      <c r="A97" s="234" t="s">
        <v>407</v>
      </c>
      <c r="B97" s="235">
        <v>40.74372</v>
      </c>
      <c r="C97" s="235">
        <v>-122.06496</v>
      </c>
      <c r="D97" s="234" t="s">
        <v>408</v>
      </c>
    </row>
    <row r="98" spans="1:4" ht="12.75">
      <c r="A98" s="234" t="s">
        <v>409</v>
      </c>
      <c r="B98" s="235">
        <v>40.67889</v>
      </c>
      <c r="C98" s="235">
        <v>-121.87167</v>
      </c>
      <c r="D98" s="234" t="s">
        <v>410</v>
      </c>
    </row>
    <row r="99" spans="1:4" ht="12.75">
      <c r="A99" s="234" t="s">
        <v>411</v>
      </c>
      <c r="B99" s="235">
        <v>40.68</v>
      </c>
      <c r="C99" s="235">
        <v>-121.87039</v>
      </c>
      <c r="D99" s="234" t="s">
        <v>412</v>
      </c>
    </row>
    <row r="100" spans="1:4" ht="12.75">
      <c r="A100" s="234" t="s">
        <v>413</v>
      </c>
      <c r="B100" s="235">
        <v>40.56056</v>
      </c>
      <c r="C100" s="235">
        <v>-122.09774</v>
      </c>
      <c r="D100" s="234" t="s">
        <v>414</v>
      </c>
    </row>
    <row r="101" spans="1:4" ht="12.75">
      <c r="A101" s="234" t="s">
        <v>415</v>
      </c>
      <c r="B101" s="235">
        <v>40.62343</v>
      </c>
      <c r="C101" s="235">
        <v>-121.98104</v>
      </c>
      <c r="D101" s="234" t="s">
        <v>416</v>
      </c>
    </row>
    <row r="102" spans="1:4" ht="12.75">
      <c r="A102" s="234" t="s">
        <v>417</v>
      </c>
      <c r="B102" s="235">
        <v>40.62278</v>
      </c>
      <c r="C102" s="235">
        <v>-121.98139</v>
      </c>
      <c r="D102" s="234" t="s">
        <v>418</v>
      </c>
    </row>
    <row r="103" spans="1:4" ht="12.75">
      <c r="A103" s="234" t="s">
        <v>419</v>
      </c>
      <c r="B103" s="235">
        <v>40.65629</v>
      </c>
      <c r="C103" s="235">
        <v>-122.07363</v>
      </c>
      <c r="D103" s="234" t="s">
        <v>420</v>
      </c>
    </row>
    <row r="104" spans="1:4" ht="12.75">
      <c r="A104" s="234" t="s">
        <v>421</v>
      </c>
      <c r="B104" s="235">
        <v>40.71381</v>
      </c>
      <c r="C104" s="235">
        <v>-121.94462</v>
      </c>
      <c r="D104" s="234" t="s">
        <v>422</v>
      </c>
    </row>
    <row r="105" spans="1:4" ht="12.75">
      <c r="A105" s="234" t="s">
        <v>423</v>
      </c>
      <c r="B105" s="235">
        <v>40.541</v>
      </c>
      <c r="C105" s="235">
        <v>-121.73354</v>
      </c>
      <c r="D105" s="234" t="s">
        <v>424</v>
      </c>
    </row>
    <row r="106" spans="1:4" ht="12.75">
      <c r="A106" s="234" t="s">
        <v>425</v>
      </c>
      <c r="B106" s="235">
        <v>40.60228</v>
      </c>
      <c r="C106" s="235">
        <v>-121.65193</v>
      </c>
      <c r="D106" s="234" t="s">
        <v>426</v>
      </c>
    </row>
    <row r="107" spans="1:4" ht="12.75">
      <c r="A107" s="234" t="s">
        <v>427</v>
      </c>
      <c r="B107" s="235">
        <v>40.39457895</v>
      </c>
      <c r="C107" s="235">
        <v>-121.9361693</v>
      </c>
      <c r="D107" s="234" t="s">
        <v>428</v>
      </c>
    </row>
    <row r="108" spans="1:4" ht="12.75">
      <c r="A108" s="234" t="s">
        <v>429</v>
      </c>
      <c r="B108" s="235">
        <v>40.6710125</v>
      </c>
      <c r="C108" s="235">
        <v>-122.1395947</v>
      </c>
      <c r="D108" s="234" t="s">
        <v>430</v>
      </c>
    </row>
    <row r="109" spans="1:4" ht="12.75">
      <c r="A109" s="234" t="s">
        <v>431</v>
      </c>
      <c r="B109" s="235">
        <v>40.58311623</v>
      </c>
      <c r="C109" s="235">
        <v>-122.0130799</v>
      </c>
      <c r="D109" s="234" t="s">
        <v>432</v>
      </c>
    </row>
    <row r="110" spans="1:4" ht="12.75">
      <c r="A110" s="234" t="s">
        <v>1591</v>
      </c>
      <c r="B110" s="235">
        <v>40.50042708</v>
      </c>
      <c r="C110" s="235">
        <v>-121.9329951</v>
      </c>
      <c r="D110" s="234" t="s">
        <v>1592</v>
      </c>
    </row>
    <row r="111" spans="1:4" ht="12.75">
      <c r="A111" s="234" t="s">
        <v>1593</v>
      </c>
      <c r="B111" s="235">
        <v>40.4252285</v>
      </c>
      <c r="C111" s="235">
        <v>-121.9922852</v>
      </c>
      <c r="D111" s="234" t="s">
        <v>1594</v>
      </c>
    </row>
    <row r="112" spans="1:4" ht="12.75">
      <c r="A112" s="234" t="s">
        <v>433</v>
      </c>
      <c r="B112" s="235">
        <v>40.55079</v>
      </c>
      <c r="C112" s="235">
        <v>-122.0721</v>
      </c>
      <c r="D112" s="234" t="s">
        <v>434</v>
      </c>
    </row>
    <row r="113" spans="1:4" ht="12.75">
      <c r="A113" s="234" t="s">
        <v>435</v>
      </c>
      <c r="B113" s="235">
        <v>40.5511</v>
      </c>
      <c r="C113" s="235">
        <v>-122.07709</v>
      </c>
      <c r="D113" s="234" t="s">
        <v>436</v>
      </c>
    </row>
    <row r="114" spans="1:4" ht="12.75">
      <c r="A114" s="234" t="s">
        <v>437</v>
      </c>
      <c r="B114" s="235">
        <v>40.55063</v>
      </c>
      <c r="C114" s="235">
        <v>-122.07725</v>
      </c>
      <c r="D114" s="234" t="s">
        <v>438</v>
      </c>
    </row>
    <row r="115" spans="1:4" ht="12.75">
      <c r="A115" s="234" t="s">
        <v>439</v>
      </c>
      <c r="B115" s="235">
        <v>40.60702</v>
      </c>
      <c r="C115" s="235">
        <v>-121.85347</v>
      </c>
      <c r="D115" s="234" t="s">
        <v>440</v>
      </c>
    </row>
    <row r="116" spans="1:4" ht="12.75">
      <c r="A116" s="234" t="s">
        <v>441</v>
      </c>
      <c r="B116" s="235">
        <v>40.347952</v>
      </c>
      <c r="C116" s="235">
        <v>-121.591801138</v>
      </c>
      <c r="D116" s="234" t="s">
        <v>442</v>
      </c>
    </row>
    <row r="117" spans="1:4" ht="12.75">
      <c r="A117" s="234" t="s">
        <v>1420</v>
      </c>
      <c r="B117" s="235">
        <v>40.67583</v>
      </c>
      <c r="C117" s="235">
        <v>-121.72809</v>
      </c>
      <c r="D117" s="234" t="s">
        <v>1421</v>
      </c>
    </row>
    <row r="118" spans="1:4" ht="12.75">
      <c r="A118" s="234" t="s">
        <v>1422</v>
      </c>
      <c r="B118" s="235">
        <v>40.36342</v>
      </c>
      <c r="C118" s="235">
        <v>-122.33775</v>
      </c>
      <c r="D118" s="234" t="s">
        <v>1423</v>
      </c>
    </row>
    <row r="119" spans="1:4" ht="12.75">
      <c r="A119" s="234" t="s">
        <v>1424</v>
      </c>
      <c r="B119" s="235">
        <v>40.28078</v>
      </c>
      <c r="C119" s="235">
        <v>-121.76447</v>
      </c>
      <c r="D119" s="234" t="s">
        <v>1425</v>
      </c>
    </row>
    <row r="120" spans="1:4" ht="12.75">
      <c r="A120" s="234" t="s">
        <v>1426</v>
      </c>
      <c r="B120" s="235">
        <v>40.25306</v>
      </c>
      <c r="C120" s="235">
        <v>-121.759</v>
      </c>
      <c r="D120" s="234" t="s">
        <v>1427</v>
      </c>
    </row>
    <row r="121" spans="1:4" ht="12.75">
      <c r="A121" s="234" t="s">
        <v>1428</v>
      </c>
      <c r="B121" s="235">
        <v>40.39198</v>
      </c>
      <c r="C121" s="235">
        <v>-122.17859</v>
      </c>
      <c r="D121" s="234" t="s">
        <v>1429</v>
      </c>
    </row>
    <row r="122" spans="1:4" ht="12.75">
      <c r="A122" s="234" t="s">
        <v>1430</v>
      </c>
      <c r="B122" s="235">
        <v>40.40417</v>
      </c>
      <c r="C122" s="235">
        <v>-122.12417</v>
      </c>
      <c r="D122" s="234" t="s">
        <v>1431</v>
      </c>
    </row>
    <row r="123" spans="1:4" ht="12.75">
      <c r="A123" s="234" t="s">
        <v>1432</v>
      </c>
      <c r="B123" s="235">
        <v>40.39508</v>
      </c>
      <c r="C123" s="235">
        <v>-122.17658</v>
      </c>
      <c r="D123" s="234" t="s">
        <v>1433</v>
      </c>
    </row>
    <row r="124" spans="1:4" ht="12.75">
      <c r="A124" s="234" t="s">
        <v>1434</v>
      </c>
      <c r="B124" s="235">
        <v>40.44827</v>
      </c>
      <c r="C124" s="235">
        <v>-122.19607</v>
      </c>
      <c r="D124" s="234" t="s">
        <v>1435</v>
      </c>
    </row>
    <row r="125" spans="1:4" ht="12.75">
      <c r="A125" s="234" t="s">
        <v>1436</v>
      </c>
      <c r="B125" s="235">
        <v>40.44813</v>
      </c>
      <c r="C125" s="235">
        <v>-122.19724</v>
      </c>
      <c r="D125" s="234" t="s">
        <v>1437</v>
      </c>
    </row>
    <row r="126" spans="1:4" ht="12.75">
      <c r="A126" s="234" t="s">
        <v>1438</v>
      </c>
      <c r="B126" s="235">
        <v>40.52333333</v>
      </c>
      <c r="C126" s="235">
        <v>-122.3430556</v>
      </c>
      <c r="D126" s="234" t="s">
        <v>1439</v>
      </c>
    </row>
    <row r="127" spans="1:4" ht="12.75">
      <c r="A127" s="234" t="s">
        <v>1440</v>
      </c>
      <c r="B127" s="235">
        <v>40.49417</v>
      </c>
      <c r="C127" s="235">
        <v>-122.46</v>
      </c>
      <c r="D127" s="234" t="s">
        <v>1441</v>
      </c>
    </row>
    <row r="128" spans="1:4" ht="12.75">
      <c r="A128" s="234" t="s">
        <v>1442</v>
      </c>
      <c r="B128" s="235">
        <v>40.50889</v>
      </c>
      <c r="C128" s="235">
        <v>-122.38111</v>
      </c>
      <c r="D128" s="234" t="s">
        <v>1443</v>
      </c>
    </row>
    <row r="129" spans="1:4" ht="12.75">
      <c r="A129" s="234" t="s">
        <v>1444</v>
      </c>
      <c r="B129" s="235">
        <v>40.54583</v>
      </c>
      <c r="C129" s="235">
        <v>-122.17556</v>
      </c>
      <c r="D129" s="234" t="s">
        <v>1445</v>
      </c>
    </row>
    <row r="130" spans="1:4" ht="12.75">
      <c r="A130" s="234" t="s">
        <v>1446</v>
      </c>
      <c r="B130" s="235">
        <v>40.50111</v>
      </c>
      <c r="C130" s="235">
        <v>-122.4125</v>
      </c>
      <c r="D130" s="234" t="s">
        <v>1447</v>
      </c>
    </row>
    <row r="131" spans="1:4" ht="12.75">
      <c r="A131" s="234" t="s">
        <v>1448</v>
      </c>
      <c r="B131" s="235">
        <v>40.49194</v>
      </c>
      <c r="C131" s="235">
        <v>-122.49667</v>
      </c>
      <c r="D131" s="234" t="s">
        <v>1449</v>
      </c>
    </row>
    <row r="132" spans="1:4" ht="12.75">
      <c r="A132" s="234" t="s">
        <v>1450</v>
      </c>
      <c r="B132" s="235">
        <v>40.56253</v>
      </c>
      <c r="C132" s="235">
        <v>-122.22684</v>
      </c>
      <c r="D132" s="234" t="s">
        <v>1451</v>
      </c>
    </row>
    <row r="133" spans="1:4" ht="12.75">
      <c r="A133" s="234" t="s">
        <v>1452</v>
      </c>
      <c r="B133" s="235">
        <v>40.55334</v>
      </c>
      <c r="C133" s="235">
        <v>-122.18293</v>
      </c>
      <c r="D133" s="234" t="s">
        <v>1453</v>
      </c>
    </row>
    <row r="134" spans="1:4" ht="12.75">
      <c r="A134" s="234" t="s">
        <v>1454</v>
      </c>
      <c r="B134" s="235">
        <v>40.48081</v>
      </c>
      <c r="C134" s="235">
        <v>-122.30678</v>
      </c>
      <c r="D134" s="234" t="s">
        <v>1455</v>
      </c>
    </row>
    <row r="135" spans="1:4" ht="12.75">
      <c r="A135" s="234" t="s">
        <v>1456</v>
      </c>
      <c r="B135" s="235">
        <v>40.56361</v>
      </c>
      <c r="C135" s="235">
        <v>-122.22833</v>
      </c>
      <c r="D135" s="234" t="s">
        <v>1457</v>
      </c>
    </row>
    <row r="136" spans="1:4" ht="12.75">
      <c r="A136" s="234" t="s">
        <v>1458</v>
      </c>
      <c r="B136" s="235">
        <v>40.56354</v>
      </c>
      <c r="C136" s="235">
        <v>-122.22616</v>
      </c>
      <c r="D136" s="234" t="s">
        <v>1459</v>
      </c>
    </row>
    <row r="137" spans="1:4" ht="12.75">
      <c r="A137" s="234" t="s">
        <v>1460</v>
      </c>
      <c r="B137" s="235">
        <v>40.56671</v>
      </c>
      <c r="C137" s="235">
        <v>-122.19061</v>
      </c>
      <c r="D137" s="234" t="s">
        <v>1461</v>
      </c>
    </row>
    <row r="138" spans="1:4" ht="12.75">
      <c r="A138" s="234" t="s">
        <v>1462</v>
      </c>
      <c r="B138" s="235">
        <v>40.54532</v>
      </c>
      <c r="C138" s="235">
        <v>-122.17619</v>
      </c>
      <c r="D138" s="234" t="s">
        <v>1463</v>
      </c>
    </row>
    <row r="139" spans="1:4" ht="12.75">
      <c r="A139" s="234" t="s">
        <v>1464</v>
      </c>
      <c r="B139" s="235">
        <v>40.54590368</v>
      </c>
      <c r="C139" s="235">
        <v>-122.2359505</v>
      </c>
      <c r="D139" s="234" t="s">
        <v>1465</v>
      </c>
    </row>
    <row r="140" spans="1:4" ht="12.75">
      <c r="A140" s="234" t="s">
        <v>1595</v>
      </c>
      <c r="B140" s="235">
        <v>40.53446953</v>
      </c>
      <c r="C140" s="235">
        <v>-122.2342054</v>
      </c>
      <c r="D140" s="234" t="s">
        <v>1596</v>
      </c>
    </row>
    <row r="141" spans="1:4" ht="12.75">
      <c r="A141" s="234" t="s">
        <v>1466</v>
      </c>
      <c r="B141" s="235">
        <v>40.41762</v>
      </c>
      <c r="C141" s="235">
        <v>-122.19334</v>
      </c>
      <c r="D141" s="234" t="s">
        <v>1467</v>
      </c>
    </row>
    <row r="142" spans="1:4" ht="12.75">
      <c r="A142" s="234" t="s">
        <v>1468</v>
      </c>
      <c r="B142" s="235">
        <v>40.26387</v>
      </c>
      <c r="C142" s="235">
        <v>-122.223</v>
      </c>
      <c r="D142" s="234" t="s">
        <v>1469</v>
      </c>
    </row>
    <row r="143" spans="1:4" ht="12.75">
      <c r="A143" s="234" t="s">
        <v>1470</v>
      </c>
      <c r="B143" s="235">
        <v>40.54557</v>
      </c>
      <c r="C143" s="235">
        <v>-122.17428</v>
      </c>
      <c r="D143" s="234" t="s">
        <v>1471</v>
      </c>
    </row>
    <row r="144" spans="1:4" ht="12.75">
      <c r="A144" s="234" t="s">
        <v>1472</v>
      </c>
      <c r="B144" s="235">
        <v>40.377137</v>
      </c>
      <c r="C144" s="235">
        <v>-122.2851</v>
      </c>
      <c r="D144" s="234" t="s">
        <v>1473</v>
      </c>
    </row>
    <row r="145" spans="1:4" ht="12.75">
      <c r="A145" s="234" t="s">
        <v>1474</v>
      </c>
      <c r="B145" s="235">
        <v>39.90976</v>
      </c>
      <c r="C145" s="235">
        <v>-122.090893</v>
      </c>
      <c r="D145" s="234" t="s">
        <v>1475</v>
      </c>
    </row>
    <row r="146" spans="1:4" ht="12.75">
      <c r="A146" s="234" t="s">
        <v>1476</v>
      </c>
      <c r="B146" s="235">
        <v>40.554932</v>
      </c>
      <c r="C146" s="235">
        <v>-122.230904</v>
      </c>
      <c r="D146" s="234" t="s">
        <v>1477</v>
      </c>
    </row>
    <row r="147" spans="1:4" ht="12.75">
      <c r="A147" s="234" t="s">
        <v>1478</v>
      </c>
      <c r="B147" s="235">
        <v>40.508943</v>
      </c>
      <c r="C147" s="235">
        <v>-122.380028</v>
      </c>
      <c r="D147" s="234" t="s">
        <v>1479</v>
      </c>
    </row>
    <row r="148" spans="1:4" ht="12.75">
      <c r="A148" s="234" t="s">
        <v>1480</v>
      </c>
      <c r="B148" s="235">
        <v>40.664371</v>
      </c>
      <c r="C148" s="235">
        <v>-122.635034</v>
      </c>
      <c r="D148" s="234" t="s">
        <v>1481</v>
      </c>
    </row>
    <row r="149" spans="1:4" ht="12.75">
      <c r="A149" s="234" t="s">
        <v>1482</v>
      </c>
      <c r="B149" s="235">
        <v>40.50528</v>
      </c>
      <c r="C149" s="235">
        <v>-122.23222</v>
      </c>
      <c r="D149" s="234" t="s">
        <v>1483</v>
      </c>
    </row>
    <row r="150" spans="1:4" ht="12.75">
      <c r="A150" s="234" t="s">
        <v>1484</v>
      </c>
      <c r="B150" s="235">
        <v>40.47975</v>
      </c>
      <c r="C150" s="235">
        <v>-122.25887</v>
      </c>
      <c r="D150" s="234" t="s">
        <v>1485</v>
      </c>
    </row>
    <row r="151" spans="1:4" ht="12.75">
      <c r="A151" s="234" t="s">
        <v>1486</v>
      </c>
      <c r="B151" s="235">
        <v>40.53962</v>
      </c>
      <c r="C151" s="235">
        <v>-122.31471</v>
      </c>
      <c r="D151" s="234" t="s">
        <v>1487</v>
      </c>
    </row>
    <row r="152" spans="1:4" ht="12.75">
      <c r="A152" s="234" t="s">
        <v>1488</v>
      </c>
      <c r="B152" s="235">
        <v>40.37811</v>
      </c>
      <c r="C152" s="235">
        <v>-122.27376</v>
      </c>
      <c r="D152" s="234" t="s">
        <v>1489</v>
      </c>
    </row>
    <row r="153" spans="1:4" ht="12.75">
      <c r="A153" s="234" t="s">
        <v>1490</v>
      </c>
      <c r="B153" s="235">
        <v>40.27582</v>
      </c>
      <c r="C153" s="235">
        <v>-122.18141</v>
      </c>
      <c r="D153" s="234" t="s">
        <v>1491</v>
      </c>
    </row>
    <row r="154" spans="1:4" ht="12.75">
      <c r="A154" s="234" t="s">
        <v>1492</v>
      </c>
      <c r="B154" s="235">
        <v>40.34438</v>
      </c>
      <c r="C154" s="235">
        <v>-122.2006</v>
      </c>
      <c r="D154" s="234" t="s">
        <v>1493</v>
      </c>
    </row>
    <row r="155" spans="1:4" ht="12.75">
      <c r="A155" s="234" t="s">
        <v>1494</v>
      </c>
      <c r="B155" s="235">
        <v>40.24167</v>
      </c>
      <c r="C155" s="235">
        <v>-121.8625</v>
      </c>
      <c r="D155" s="234" t="s">
        <v>1495</v>
      </c>
    </row>
    <row r="156" spans="1:4" ht="12.75">
      <c r="A156" s="234" t="s">
        <v>1496</v>
      </c>
      <c r="B156" s="235">
        <v>40.24111</v>
      </c>
      <c r="C156" s="235">
        <v>-121.86222</v>
      </c>
      <c r="D156" s="234" t="s">
        <v>1497</v>
      </c>
    </row>
    <row r="157" spans="1:4" ht="12.75">
      <c r="A157" s="234" t="s">
        <v>1498</v>
      </c>
      <c r="B157" s="235">
        <v>40.23354</v>
      </c>
      <c r="C157" s="235">
        <v>-121.87766</v>
      </c>
      <c r="D157" s="234" t="s">
        <v>1499</v>
      </c>
    </row>
    <row r="158" spans="1:4" ht="12.75">
      <c r="A158" s="234" t="s">
        <v>1500</v>
      </c>
      <c r="B158" s="235">
        <v>39.86971</v>
      </c>
      <c r="C158" s="235">
        <v>-121.70748</v>
      </c>
      <c r="D158" s="234" t="s">
        <v>1501</v>
      </c>
    </row>
    <row r="159" spans="1:4" ht="12.75">
      <c r="A159" s="234" t="s">
        <v>1502</v>
      </c>
      <c r="B159" s="235">
        <v>39.88761</v>
      </c>
      <c r="C159" s="235">
        <v>-121.69628</v>
      </c>
      <c r="D159" s="234" t="s">
        <v>1503</v>
      </c>
    </row>
    <row r="160" spans="1:4" ht="12.75">
      <c r="A160" s="234" t="s">
        <v>1504</v>
      </c>
      <c r="B160" s="235">
        <v>40.07254</v>
      </c>
      <c r="C160" s="235">
        <v>-121.59867</v>
      </c>
      <c r="D160" s="234" t="s">
        <v>1505</v>
      </c>
    </row>
    <row r="161" spans="1:4" ht="12.75">
      <c r="A161" s="234" t="s">
        <v>1597</v>
      </c>
      <c r="B161" s="235">
        <v>40.100093</v>
      </c>
      <c r="C161" s="235">
        <v>-121.6698612</v>
      </c>
      <c r="D161" s="234" t="s">
        <v>1598</v>
      </c>
    </row>
    <row r="162" spans="1:4" ht="12.75">
      <c r="A162" s="234" t="s">
        <v>1506</v>
      </c>
      <c r="B162" s="235">
        <v>40.202</v>
      </c>
      <c r="C162" s="235">
        <v>-121.509</v>
      </c>
      <c r="D162" s="234" t="s">
        <v>1507</v>
      </c>
    </row>
    <row r="163" spans="1:4" ht="12.75">
      <c r="A163" s="234" t="s">
        <v>1508</v>
      </c>
      <c r="B163" s="235">
        <v>40.2125</v>
      </c>
      <c r="C163" s="235">
        <v>-121.9463889</v>
      </c>
      <c r="D163" s="234" t="s">
        <v>1509</v>
      </c>
    </row>
    <row r="164" spans="1:4" ht="12.75">
      <c r="A164" s="234" t="s">
        <v>1510</v>
      </c>
      <c r="B164" s="235">
        <v>40.06018</v>
      </c>
      <c r="C164" s="235">
        <v>-121.9472</v>
      </c>
      <c r="D164" s="234" t="s">
        <v>1511</v>
      </c>
    </row>
    <row r="165" spans="1:4" ht="12.75">
      <c r="A165" s="234" t="s">
        <v>1512</v>
      </c>
      <c r="B165" s="235">
        <v>40.23111111</v>
      </c>
      <c r="C165" s="235">
        <v>-121.9786111</v>
      </c>
      <c r="D165" s="234" t="s">
        <v>1513</v>
      </c>
    </row>
    <row r="166" spans="1:4" ht="12.75">
      <c r="A166" s="234" t="s">
        <v>1514</v>
      </c>
      <c r="B166" s="235">
        <v>40.20959</v>
      </c>
      <c r="C166" s="235">
        <v>-121.927</v>
      </c>
      <c r="D166" s="234" t="s">
        <v>1515</v>
      </c>
    </row>
    <row r="167" spans="1:4" ht="12.75">
      <c r="A167" s="234" t="s">
        <v>1516</v>
      </c>
      <c r="B167" s="235">
        <v>40.17294</v>
      </c>
      <c r="C167" s="235">
        <v>-121.55389</v>
      </c>
      <c r="D167" s="234" t="s">
        <v>1517</v>
      </c>
    </row>
    <row r="168" spans="1:4" ht="12.75">
      <c r="A168" s="234" t="s">
        <v>1518</v>
      </c>
      <c r="B168" s="235">
        <v>40.06961</v>
      </c>
      <c r="C168" s="235">
        <v>-121.70886</v>
      </c>
      <c r="D168" s="234" t="s">
        <v>1519</v>
      </c>
    </row>
    <row r="169" spans="1:4" ht="12.75">
      <c r="A169" s="234" t="s">
        <v>1599</v>
      </c>
      <c r="B169" s="235">
        <v>40.165901</v>
      </c>
      <c r="C169" s="235">
        <v>-121.6006758</v>
      </c>
      <c r="D169" s="234" t="s">
        <v>1600</v>
      </c>
    </row>
    <row r="170" spans="1:4" ht="12.75">
      <c r="A170" s="234" t="s">
        <v>1520</v>
      </c>
      <c r="B170" s="235">
        <v>40.21833</v>
      </c>
      <c r="C170" s="235">
        <v>-121.99833</v>
      </c>
      <c r="D170" s="234" t="s">
        <v>1521</v>
      </c>
    </row>
    <row r="171" spans="1:4" ht="12.75">
      <c r="A171" s="234" t="s">
        <v>1522</v>
      </c>
      <c r="B171" s="235">
        <v>40.23333</v>
      </c>
      <c r="C171" s="235">
        <v>-121.87889</v>
      </c>
      <c r="D171" s="234" t="s">
        <v>1523</v>
      </c>
    </row>
    <row r="172" spans="1:4" ht="12.75">
      <c r="A172" s="234" t="s">
        <v>1524</v>
      </c>
      <c r="B172" s="235">
        <v>40.31194</v>
      </c>
      <c r="C172" s="235">
        <v>-121.88583</v>
      </c>
      <c r="D172" s="234" t="s">
        <v>1525</v>
      </c>
    </row>
    <row r="173" spans="1:4" ht="12.75">
      <c r="A173" s="234" t="s">
        <v>1526</v>
      </c>
      <c r="B173" s="235">
        <v>40.20211185</v>
      </c>
      <c r="C173" s="235">
        <v>-121.6612333</v>
      </c>
      <c r="D173" s="234" t="s">
        <v>1527</v>
      </c>
    </row>
    <row r="174" spans="1:4" ht="12.75">
      <c r="A174" s="234" t="s">
        <v>1528</v>
      </c>
      <c r="B174" s="235">
        <v>40.26302075</v>
      </c>
      <c r="C174" s="235">
        <v>-121.4078142</v>
      </c>
      <c r="D174" s="234" t="s">
        <v>1529</v>
      </c>
    </row>
    <row r="175" spans="1:4" ht="12.75">
      <c r="A175" s="234" t="s">
        <v>1601</v>
      </c>
      <c r="B175" s="235">
        <v>40.25377314</v>
      </c>
      <c r="C175" s="235">
        <v>-121.560496</v>
      </c>
      <c r="D175" s="234" t="s">
        <v>1602</v>
      </c>
    </row>
    <row r="176" spans="1:4" ht="12.75">
      <c r="A176" s="234" t="s">
        <v>1530</v>
      </c>
      <c r="B176" s="235">
        <v>40.26488048</v>
      </c>
      <c r="C176" s="235">
        <v>-121.7680965</v>
      </c>
      <c r="D176" s="234" t="s">
        <v>1531</v>
      </c>
    </row>
    <row r="177" spans="1:4" ht="12.75">
      <c r="A177" s="234" t="s">
        <v>1532</v>
      </c>
      <c r="B177" s="235">
        <v>40.23137578</v>
      </c>
      <c r="C177" s="235">
        <v>-121.8968954</v>
      </c>
      <c r="D177" s="234" t="s">
        <v>1533</v>
      </c>
    </row>
    <row r="178" spans="1:4" ht="12.75">
      <c r="A178" s="234" t="s">
        <v>1603</v>
      </c>
      <c r="B178" s="235">
        <v>40.1025465</v>
      </c>
      <c r="C178" s="235">
        <v>-121.9685241</v>
      </c>
      <c r="D178" s="234" t="s">
        <v>1604</v>
      </c>
    </row>
    <row r="179" spans="1:4" ht="12.75">
      <c r="A179" s="234" t="s">
        <v>1605</v>
      </c>
      <c r="B179" s="235">
        <v>40.22426949</v>
      </c>
      <c r="C179" s="235">
        <v>-121.989008</v>
      </c>
      <c r="D179" s="234" t="s">
        <v>1606</v>
      </c>
    </row>
    <row r="180" spans="1:4" ht="12.75">
      <c r="A180" s="234" t="s">
        <v>1534</v>
      </c>
      <c r="B180" s="235">
        <v>40.323512</v>
      </c>
      <c r="C180" s="235">
        <v>-121.518298093</v>
      </c>
      <c r="D180" s="234" t="s">
        <v>1535</v>
      </c>
    </row>
    <row r="181" spans="1:4" ht="12.75">
      <c r="A181" s="234" t="s">
        <v>1536</v>
      </c>
      <c r="B181" s="235">
        <v>40.269188</v>
      </c>
      <c r="C181" s="235">
        <v>-121.43382832592</v>
      </c>
      <c r="D181" s="234" t="s">
        <v>1537</v>
      </c>
    </row>
    <row r="182" spans="1:4" ht="12.75">
      <c r="A182" s="234" t="s">
        <v>1538</v>
      </c>
      <c r="B182" s="235">
        <v>38.1121</v>
      </c>
      <c r="C182" s="235">
        <v>-121.61356</v>
      </c>
      <c r="D182" s="234" t="s">
        <v>1539</v>
      </c>
    </row>
    <row r="183" spans="1:4" ht="12.75">
      <c r="A183" s="234" t="s">
        <v>1540</v>
      </c>
      <c r="B183" s="235">
        <v>38.2089</v>
      </c>
      <c r="C183" s="235">
        <v>-121.65515</v>
      </c>
      <c r="D183" s="234" t="s">
        <v>1541</v>
      </c>
    </row>
    <row r="184" spans="1:4" ht="12.75">
      <c r="A184" s="234" t="s">
        <v>1542</v>
      </c>
      <c r="B184" s="235">
        <v>38.34372</v>
      </c>
      <c r="C184" s="235">
        <v>-121.56122</v>
      </c>
      <c r="D184" s="234" t="s">
        <v>1543</v>
      </c>
    </row>
    <row r="185" spans="1:4" ht="12.75">
      <c r="A185" s="234" t="s">
        <v>1544</v>
      </c>
      <c r="B185" s="235">
        <v>38.45444</v>
      </c>
      <c r="C185" s="235">
        <v>-121.49988</v>
      </c>
      <c r="D185" s="234" t="s">
        <v>1545</v>
      </c>
    </row>
    <row r="186" spans="1:4" ht="12.75">
      <c r="A186" s="234" t="s">
        <v>1546</v>
      </c>
      <c r="B186" s="235">
        <v>38.473391</v>
      </c>
      <c r="C186" s="235">
        <v>-121.504763</v>
      </c>
      <c r="D186" s="234" t="s">
        <v>1547</v>
      </c>
    </row>
    <row r="187" spans="1:4" ht="12.75">
      <c r="A187" s="234" t="s">
        <v>1548</v>
      </c>
      <c r="B187" s="235">
        <v>38.47831</v>
      </c>
      <c r="C187" s="235">
        <v>-121.54359</v>
      </c>
      <c r="D187" s="234" t="s">
        <v>1549</v>
      </c>
    </row>
    <row r="188" spans="1:4" ht="12.75">
      <c r="A188" s="234" t="s">
        <v>1550</v>
      </c>
      <c r="B188" s="235">
        <v>38.560054</v>
      </c>
      <c r="C188" s="235">
        <v>-121.516357</v>
      </c>
      <c r="D188" s="234" t="s">
        <v>1551</v>
      </c>
    </row>
    <row r="189" spans="1:4" ht="12.75">
      <c r="A189" s="234" t="s">
        <v>1552</v>
      </c>
      <c r="B189" s="235">
        <v>38.383118</v>
      </c>
      <c r="C189" s="235">
        <v>-121.520574</v>
      </c>
      <c r="D189" s="234" t="s">
        <v>1553</v>
      </c>
    </row>
    <row r="190" spans="1:4" ht="12.75">
      <c r="A190" s="234" t="s">
        <v>1554</v>
      </c>
      <c r="B190" s="235">
        <v>38.44194444</v>
      </c>
      <c r="C190" s="235">
        <v>-121.4861111</v>
      </c>
      <c r="D190" s="234" t="s">
        <v>1555</v>
      </c>
    </row>
    <row r="191" spans="1:4" ht="12.75">
      <c r="A191" s="234" t="s">
        <v>1556</v>
      </c>
      <c r="B191" s="235">
        <v>38.56601</v>
      </c>
      <c r="C191" s="235">
        <v>-121.55514</v>
      </c>
      <c r="D191" s="234" t="s">
        <v>1557</v>
      </c>
    </row>
    <row r="192" spans="1:4" ht="12.75">
      <c r="A192" s="234" t="s">
        <v>1558</v>
      </c>
      <c r="B192" s="235">
        <v>38.56241</v>
      </c>
      <c r="C192" s="235">
        <v>-121.54668</v>
      </c>
      <c r="D192" s="234" t="s">
        <v>1559</v>
      </c>
    </row>
    <row r="193" spans="1:4" ht="12.75">
      <c r="A193" s="234" t="s">
        <v>1560</v>
      </c>
      <c r="B193" s="235">
        <v>38.56163</v>
      </c>
      <c r="C193" s="235">
        <v>-121.54124</v>
      </c>
      <c r="D193" s="234" t="s">
        <v>1561</v>
      </c>
    </row>
    <row r="194" spans="1:4" ht="12.75">
      <c r="A194" s="234" t="s">
        <v>1562</v>
      </c>
      <c r="B194" s="235">
        <v>38.172442</v>
      </c>
      <c r="C194" s="235">
        <v>-121.595031</v>
      </c>
      <c r="D194" s="234" t="s">
        <v>1563</v>
      </c>
    </row>
    <row r="195" spans="1:4" ht="12.75">
      <c r="A195" s="234" t="s">
        <v>1564</v>
      </c>
      <c r="B195" s="235">
        <v>38.06242</v>
      </c>
      <c r="C195" s="235">
        <v>-121.820513</v>
      </c>
      <c r="D195" s="234" t="s">
        <v>1565</v>
      </c>
    </row>
    <row r="196" spans="1:4" ht="12.75">
      <c r="A196" s="234" t="s">
        <v>1566</v>
      </c>
      <c r="B196" s="235">
        <v>38.36771</v>
      </c>
      <c r="C196" s="235">
        <v>-121.5205</v>
      </c>
      <c r="D196" s="234" t="s">
        <v>1607</v>
      </c>
    </row>
    <row r="197" spans="1:4" ht="12.75">
      <c r="A197" s="234" t="s">
        <v>1567</v>
      </c>
      <c r="B197" s="235">
        <v>38.36691</v>
      </c>
      <c r="C197" s="235">
        <v>-121.52037</v>
      </c>
      <c r="D197" s="234" t="s">
        <v>1568</v>
      </c>
    </row>
    <row r="198" spans="1:4" ht="12.75">
      <c r="A198" s="234" t="s">
        <v>1569</v>
      </c>
      <c r="B198" s="235">
        <v>38.56043</v>
      </c>
      <c r="C198" s="235">
        <v>-121.56088</v>
      </c>
      <c r="D198" s="234" t="s">
        <v>1570</v>
      </c>
    </row>
    <row r="199" spans="1:4" ht="12.75">
      <c r="A199" s="234" t="s">
        <v>1571</v>
      </c>
      <c r="B199" s="235">
        <v>38.5609</v>
      </c>
      <c r="C199" s="235">
        <v>-121.56098</v>
      </c>
      <c r="D199" s="234" t="s">
        <v>1572</v>
      </c>
    </row>
    <row r="200" spans="1:4" ht="12.75">
      <c r="A200" s="234" t="s">
        <v>1573</v>
      </c>
      <c r="B200" s="235">
        <v>38.56073</v>
      </c>
      <c r="C200" s="235">
        <v>-121.55423</v>
      </c>
      <c r="D200" s="234" t="s">
        <v>1574</v>
      </c>
    </row>
    <row r="201" spans="1:4" ht="12.75">
      <c r="A201" s="234" t="s">
        <v>1575</v>
      </c>
      <c r="B201" s="235">
        <v>38.56198</v>
      </c>
      <c r="C201" s="235">
        <v>-121.55448</v>
      </c>
      <c r="D201" s="234" t="s">
        <v>1576</v>
      </c>
    </row>
    <row r="202" spans="1:4" ht="12.75">
      <c r="A202" s="234" t="s">
        <v>1577</v>
      </c>
      <c r="B202" s="235">
        <v>38.56085</v>
      </c>
      <c r="C202" s="235">
        <v>-121.55068</v>
      </c>
      <c r="D202" s="234" t="s">
        <v>1578</v>
      </c>
    </row>
    <row r="203" spans="1:4" ht="12.75">
      <c r="A203" s="234" t="s">
        <v>1579</v>
      </c>
      <c r="B203" s="235">
        <v>38.56257</v>
      </c>
      <c r="C203" s="235">
        <v>-121.55055</v>
      </c>
      <c r="D203" s="234" t="s">
        <v>1580</v>
      </c>
    </row>
    <row r="204" spans="1:4" ht="12.75">
      <c r="A204" s="234" t="s">
        <v>1581</v>
      </c>
      <c r="B204" s="235">
        <v>38.5608</v>
      </c>
      <c r="C204" s="235">
        <v>-121.54767</v>
      </c>
      <c r="D204" s="234" t="s">
        <v>1582</v>
      </c>
    </row>
    <row r="205" spans="1:4" ht="12.75">
      <c r="A205" s="234" t="s">
        <v>2349</v>
      </c>
      <c r="B205" s="235">
        <v>38.56198</v>
      </c>
      <c r="C205" s="235">
        <v>-121.54775</v>
      </c>
      <c r="D205" s="234" t="s">
        <v>2350</v>
      </c>
    </row>
    <row r="206" spans="1:4" ht="12.75">
      <c r="A206" s="234" t="s">
        <v>2351</v>
      </c>
      <c r="B206" s="235">
        <v>38.56108</v>
      </c>
      <c r="C206" s="235">
        <v>-121.54027</v>
      </c>
      <c r="D206" s="234" t="s">
        <v>2352</v>
      </c>
    </row>
    <row r="207" spans="1:4" ht="12.75">
      <c r="A207" s="234" t="s">
        <v>2353</v>
      </c>
      <c r="B207" s="235">
        <v>38.56128</v>
      </c>
      <c r="C207" s="235">
        <v>-121.54032</v>
      </c>
      <c r="D207" s="234" t="s">
        <v>2354</v>
      </c>
    </row>
    <row r="208" spans="1:4" ht="12.75">
      <c r="A208" s="234" t="s">
        <v>2355</v>
      </c>
      <c r="B208" s="235">
        <v>38.5608</v>
      </c>
      <c r="C208" s="235">
        <v>-121.53735</v>
      </c>
      <c r="D208" s="234" t="s">
        <v>2356</v>
      </c>
    </row>
    <row r="209" spans="1:4" ht="12.75">
      <c r="A209" s="234" t="s">
        <v>2357</v>
      </c>
      <c r="B209" s="235">
        <v>38.56115</v>
      </c>
      <c r="C209" s="235">
        <v>-121.5373</v>
      </c>
      <c r="D209" s="234" t="s">
        <v>2358</v>
      </c>
    </row>
    <row r="210" spans="1:4" ht="12.75">
      <c r="A210" s="234" t="s">
        <v>2359</v>
      </c>
      <c r="B210" s="235">
        <v>38.56597</v>
      </c>
      <c r="C210" s="235">
        <v>-121.5525</v>
      </c>
      <c r="D210" s="234" t="s">
        <v>2360</v>
      </c>
    </row>
    <row r="211" spans="1:4" ht="12.75">
      <c r="A211" s="234" t="s">
        <v>2361</v>
      </c>
      <c r="B211" s="235">
        <v>38.56642</v>
      </c>
      <c r="C211" s="235">
        <v>-121.55282</v>
      </c>
      <c r="D211" s="234" t="s">
        <v>2362</v>
      </c>
    </row>
    <row r="212" spans="1:4" ht="12.75">
      <c r="A212" s="234" t="s">
        <v>2363</v>
      </c>
      <c r="B212" s="235">
        <v>38.56552</v>
      </c>
      <c r="C212" s="235">
        <v>-121.55632</v>
      </c>
      <c r="D212" s="234" t="s">
        <v>2364</v>
      </c>
    </row>
    <row r="213" spans="1:4" ht="12.75">
      <c r="A213" s="234" t="s">
        <v>2365</v>
      </c>
      <c r="B213" s="235">
        <v>38.566</v>
      </c>
      <c r="C213" s="235">
        <v>-121.5561</v>
      </c>
      <c r="D213" s="234" t="s">
        <v>2366</v>
      </c>
    </row>
    <row r="214" spans="1:4" ht="12.75">
      <c r="A214" s="234" t="s">
        <v>2367</v>
      </c>
      <c r="B214" s="235">
        <v>38.56785</v>
      </c>
      <c r="C214" s="235">
        <v>-121.55862</v>
      </c>
      <c r="D214" s="234" t="s">
        <v>2368</v>
      </c>
    </row>
    <row r="215" spans="1:4" ht="12.75">
      <c r="A215" s="234" t="s">
        <v>2369</v>
      </c>
      <c r="B215" s="235">
        <v>38.5685</v>
      </c>
      <c r="C215" s="235">
        <v>-121.55838</v>
      </c>
      <c r="D215" s="234" t="s">
        <v>2370</v>
      </c>
    </row>
    <row r="216" spans="1:4" ht="12.75">
      <c r="A216" s="234" t="s">
        <v>2371</v>
      </c>
      <c r="B216" s="235">
        <v>38.57088</v>
      </c>
      <c r="C216" s="235">
        <v>-121.56012</v>
      </c>
      <c r="D216" s="234" t="s">
        <v>2372</v>
      </c>
    </row>
    <row r="217" spans="1:4" ht="12.75">
      <c r="A217" s="234" t="s">
        <v>2373</v>
      </c>
      <c r="B217" s="235">
        <v>38.57125</v>
      </c>
      <c r="C217" s="235">
        <v>-121.5597</v>
      </c>
      <c r="D217" s="234" t="s">
        <v>2374</v>
      </c>
    </row>
    <row r="218" spans="1:4" ht="12.75">
      <c r="A218" s="234" t="s">
        <v>2375</v>
      </c>
      <c r="B218" s="235">
        <v>38.56373</v>
      </c>
      <c r="C218" s="235">
        <v>-121.55228</v>
      </c>
      <c r="D218" s="234" t="s">
        <v>2376</v>
      </c>
    </row>
    <row r="219" spans="1:4" ht="12.75">
      <c r="A219" s="234" t="s">
        <v>2377</v>
      </c>
      <c r="B219" s="235">
        <v>38.56373</v>
      </c>
      <c r="C219" s="235">
        <v>-121.55228</v>
      </c>
      <c r="D219" s="234" t="s">
        <v>2378</v>
      </c>
    </row>
    <row r="220" spans="1:4" ht="12.75">
      <c r="A220" s="234" t="s">
        <v>2379</v>
      </c>
      <c r="B220" s="235">
        <v>38.56373</v>
      </c>
      <c r="C220" s="235">
        <v>-121.55228</v>
      </c>
      <c r="D220" s="234" t="s">
        <v>2380</v>
      </c>
    </row>
    <row r="221" spans="1:4" ht="12.75">
      <c r="A221" s="234" t="s">
        <v>2381</v>
      </c>
      <c r="B221" s="235">
        <v>38.56373</v>
      </c>
      <c r="C221" s="235">
        <v>-121.55228</v>
      </c>
      <c r="D221" s="234" t="s">
        <v>2382</v>
      </c>
    </row>
    <row r="222" spans="1:4" ht="12.75">
      <c r="A222" s="234" t="s">
        <v>2383</v>
      </c>
      <c r="B222" s="235">
        <v>38.56373</v>
      </c>
      <c r="C222" s="235">
        <v>-121.55228</v>
      </c>
      <c r="D222" s="234" t="s">
        <v>2384</v>
      </c>
    </row>
    <row r="223" spans="1:4" ht="12.75">
      <c r="A223" s="234" t="s">
        <v>2385</v>
      </c>
      <c r="B223" s="235">
        <v>38.56373</v>
      </c>
      <c r="C223" s="235">
        <v>-121.55228</v>
      </c>
      <c r="D223" s="234" t="s">
        <v>2386</v>
      </c>
    </row>
    <row r="224" spans="1:4" ht="12.75">
      <c r="A224" s="234" t="s">
        <v>2387</v>
      </c>
      <c r="B224" s="235">
        <v>38.56373</v>
      </c>
      <c r="C224" s="235">
        <v>-121.55228</v>
      </c>
      <c r="D224" s="234" t="s">
        <v>2388</v>
      </c>
    </row>
    <row r="225" spans="1:4" ht="12.75">
      <c r="A225" s="234" t="s">
        <v>2389</v>
      </c>
      <c r="B225" s="235">
        <v>38.56373</v>
      </c>
      <c r="C225" s="235">
        <v>-121.55228</v>
      </c>
      <c r="D225" s="234" t="s">
        <v>2390</v>
      </c>
    </row>
    <row r="226" spans="1:4" ht="12.75">
      <c r="A226" s="234" t="s">
        <v>2391</v>
      </c>
      <c r="B226" s="235">
        <v>38.56373</v>
      </c>
      <c r="C226" s="235">
        <v>-121.55228</v>
      </c>
      <c r="D226" s="234" t="s">
        <v>2392</v>
      </c>
    </row>
    <row r="227" spans="1:4" ht="12.75">
      <c r="A227" s="234" t="s">
        <v>2393</v>
      </c>
      <c r="B227" s="235">
        <v>38.56373</v>
      </c>
      <c r="C227" s="235">
        <v>-121.55228</v>
      </c>
      <c r="D227" s="234" t="s">
        <v>2394</v>
      </c>
    </row>
    <row r="228" spans="1:4" ht="12.75">
      <c r="A228" s="234" t="s">
        <v>2395</v>
      </c>
      <c r="B228" s="235">
        <v>38.56373</v>
      </c>
      <c r="C228" s="235">
        <v>-121.55228</v>
      </c>
      <c r="D228" s="234" t="s">
        <v>2396</v>
      </c>
    </row>
    <row r="229" spans="1:4" ht="12.75">
      <c r="A229" s="234" t="s">
        <v>2397</v>
      </c>
      <c r="B229" s="235">
        <v>38.56373</v>
      </c>
      <c r="C229" s="235">
        <v>-121.55228</v>
      </c>
      <c r="D229" s="234" t="s">
        <v>2398</v>
      </c>
    </row>
    <row r="230" spans="1:4" ht="12.75">
      <c r="A230" s="234" t="s">
        <v>2399</v>
      </c>
      <c r="B230" s="235">
        <v>38.247159</v>
      </c>
      <c r="C230" s="235">
        <v>-121.694241</v>
      </c>
      <c r="D230" s="234" t="s">
        <v>2400</v>
      </c>
    </row>
    <row r="231" spans="1:4" ht="12.75">
      <c r="A231" s="234" t="s">
        <v>2401</v>
      </c>
      <c r="B231" s="235">
        <v>38.243924</v>
      </c>
      <c r="C231" s="235">
        <v>-121.693554</v>
      </c>
      <c r="D231" s="234" t="s">
        <v>2402</v>
      </c>
    </row>
    <row r="232" spans="1:4" ht="12.75">
      <c r="A232" s="234" t="s">
        <v>2403</v>
      </c>
      <c r="B232" s="235">
        <v>38.292047</v>
      </c>
      <c r="C232" s="235">
        <v>-121.630908</v>
      </c>
      <c r="D232" s="234" t="s">
        <v>2404</v>
      </c>
    </row>
    <row r="233" spans="1:4" ht="12.75">
      <c r="A233" s="234" t="s">
        <v>2405</v>
      </c>
      <c r="B233" s="235">
        <v>38.214716</v>
      </c>
      <c r="C233" s="235">
        <v>-121.607323</v>
      </c>
      <c r="D233" s="234" t="s">
        <v>2406</v>
      </c>
    </row>
    <row r="234" spans="1:4" ht="12.75">
      <c r="A234" s="234" t="s">
        <v>2407</v>
      </c>
      <c r="B234" s="235">
        <v>38.159891</v>
      </c>
      <c r="C234" s="235">
        <v>-121.686269</v>
      </c>
      <c r="D234" s="234" t="s">
        <v>2408</v>
      </c>
    </row>
    <row r="235" spans="1:4" ht="12.75">
      <c r="A235" s="234" t="s">
        <v>2409</v>
      </c>
      <c r="B235" s="235">
        <v>38.26152</v>
      </c>
      <c r="C235" s="235">
        <v>-121.5126</v>
      </c>
      <c r="D235" s="234" t="s">
        <v>2410</v>
      </c>
    </row>
    <row r="236" spans="1:4" ht="12.75">
      <c r="A236" s="234" t="s">
        <v>2411</v>
      </c>
      <c r="B236" s="235">
        <v>38.3491</v>
      </c>
      <c r="C236" s="235">
        <v>-121.645</v>
      </c>
      <c r="D236" s="234" t="s">
        <v>2412</v>
      </c>
    </row>
    <row r="237" spans="1:4" ht="12.75">
      <c r="A237" s="234" t="s">
        <v>2413</v>
      </c>
      <c r="B237" s="235">
        <v>38.59859</v>
      </c>
      <c r="C237" s="235">
        <v>-121.97379</v>
      </c>
      <c r="D237" s="234" t="s">
        <v>2414</v>
      </c>
    </row>
    <row r="238" spans="1:4" ht="12.75">
      <c r="A238" s="234" t="s">
        <v>2415</v>
      </c>
      <c r="B238" s="235">
        <v>38.59116</v>
      </c>
      <c r="C238" s="235">
        <v>-121.98582</v>
      </c>
      <c r="D238" s="234" t="s">
        <v>2416</v>
      </c>
    </row>
    <row r="239" spans="1:4" ht="12.75">
      <c r="A239" s="234" t="s">
        <v>2417</v>
      </c>
      <c r="B239" s="235">
        <v>38.68096</v>
      </c>
      <c r="C239" s="235">
        <v>-122.03596</v>
      </c>
      <c r="D239" s="234" t="s">
        <v>2418</v>
      </c>
    </row>
    <row r="240" spans="1:4" ht="12.75">
      <c r="A240" s="234" t="s">
        <v>2419</v>
      </c>
      <c r="B240" s="235">
        <v>38.6203</v>
      </c>
      <c r="C240" s="235">
        <v>-121.97993</v>
      </c>
      <c r="D240" s="234" t="s">
        <v>2420</v>
      </c>
    </row>
    <row r="241" spans="1:4" ht="12.75">
      <c r="A241" s="234" t="s">
        <v>2421</v>
      </c>
      <c r="B241" s="235">
        <v>38.45738</v>
      </c>
      <c r="C241" s="235">
        <v>-121.88564</v>
      </c>
      <c r="D241" s="234" t="s">
        <v>2422</v>
      </c>
    </row>
    <row r="242" spans="1:4" ht="12.75">
      <c r="A242" s="234" t="s">
        <v>2423</v>
      </c>
      <c r="B242" s="235">
        <v>38.41008</v>
      </c>
      <c r="C242" s="235">
        <v>-121.88022</v>
      </c>
      <c r="D242" s="234" t="s">
        <v>2424</v>
      </c>
    </row>
    <row r="243" spans="1:4" ht="12.75">
      <c r="A243" s="234" t="s">
        <v>2425</v>
      </c>
      <c r="B243" s="235">
        <v>38.6875</v>
      </c>
      <c r="C243" s="235">
        <v>-121.6875</v>
      </c>
      <c r="D243" s="234" t="s">
        <v>2426</v>
      </c>
    </row>
    <row r="244" spans="1:4" ht="12.75">
      <c r="A244" s="234" t="s">
        <v>2427</v>
      </c>
      <c r="B244" s="235">
        <v>38.32972222</v>
      </c>
      <c r="C244" s="235">
        <v>-121.8766667</v>
      </c>
      <c r="D244" s="234" t="s">
        <v>2428</v>
      </c>
    </row>
    <row r="245" spans="1:4" ht="12.75">
      <c r="A245" s="234" t="s">
        <v>2429</v>
      </c>
      <c r="B245" s="235">
        <v>38.32972222</v>
      </c>
      <c r="C245" s="235">
        <v>-121.8658333</v>
      </c>
      <c r="D245" s="234" t="s">
        <v>2430</v>
      </c>
    </row>
    <row r="246" spans="1:4" ht="12.75">
      <c r="A246" s="234" t="s">
        <v>2431</v>
      </c>
      <c r="B246" s="235">
        <v>38.33</v>
      </c>
      <c r="C246" s="235">
        <v>-121.8958333</v>
      </c>
      <c r="D246" s="234" t="s">
        <v>2432</v>
      </c>
    </row>
    <row r="247" spans="1:4" ht="12.75">
      <c r="A247" s="234" t="s">
        <v>2433</v>
      </c>
      <c r="B247" s="235">
        <v>38.72066</v>
      </c>
      <c r="C247" s="235">
        <v>-121.7643</v>
      </c>
      <c r="D247" s="234" t="s">
        <v>2434</v>
      </c>
    </row>
    <row r="248" spans="1:4" ht="12.75">
      <c r="A248" s="234" t="s">
        <v>2435</v>
      </c>
      <c r="B248" s="235">
        <v>38.70694444</v>
      </c>
      <c r="C248" s="235">
        <v>-121.6955556</v>
      </c>
      <c r="D248" s="234" t="s">
        <v>2436</v>
      </c>
    </row>
    <row r="249" spans="1:4" ht="12.75">
      <c r="A249" s="234" t="s">
        <v>2437</v>
      </c>
      <c r="B249" s="235">
        <v>38.64205</v>
      </c>
      <c r="C249" s="235">
        <v>-121.8371</v>
      </c>
      <c r="D249" s="234" t="s">
        <v>2438</v>
      </c>
    </row>
    <row r="250" spans="1:4" ht="12.75">
      <c r="A250" s="234" t="s">
        <v>2439</v>
      </c>
      <c r="B250" s="235">
        <v>38.5525</v>
      </c>
      <c r="C250" s="235">
        <v>-121.6822222</v>
      </c>
      <c r="D250" s="234" t="s">
        <v>2440</v>
      </c>
    </row>
    <row r="251" spans="1:4" ht="12.75">
      <c r="A251" s="234" t="s">
        <v>2441</v>
      </c>
      <c r="B251" s="235">
        <v>38.68613</v>
      </c>
      <c r="C251" s="235">
        <v>-121.8781</v>
      </c>
      <c r="D251" s="234" t="s">
        <v>2442</v>
      </c>
    </row>
    <row r="252" spans="1:4" ht="12.75">
      <c r="A252" s="234" t="s">
        <v>2443</v>
      </c>
      <c r="B252" s="235">
        <v>38.35833333</v>
      </c>
      <c r="C252" s="235">
        <v>-121.9875</v>
      </c>
      <c r="D252" s="234" t="s">
        <v>2444</v>
      </c>
    </row>
    <row r="253" spans="1:4" ht="12.75">
      <c r="A253" s="234" t="s">
        <v>2445</v>
      </c>
      <c r="B253" s="235">
        <v>38.68696</v>
      </c>
      <c r="C253" s="235">
        <v>-121.87654</v>
      </c>
      <c r="D253" s="234" t="s">
        <v>2446</v>
      </c>
    </row>
    <row r="254" spans="1:4" ht="12.75">
      <c r="A254" s="234" t="s">
        <v>2447</v>
      </c>
      <c r="B254" s="235">
        <v>38.3472</v>
      </c>
      <c r="C254" s="235">
        <v>-121.9044</v>
      </c>
      <c r="D254" s="234" t="s">
        <v>2448</v>
      </c>
    </row>
    <row r="255" spans="1:4" ht="12.75">
      <c r="A255" s="234" t="s">
        <v>2449</v>
      </c>
      <c r="B255" s="235">
        <v>38.5174</v>
      </c>
      <c r="C255" s="235">
        <v>-121.7575</v>
      </c>
      <c r="D255" s="234" t="s">
        <v>2450</v>
      </c>
    </row>
    <row r="256" spans="1:4" ht="12.75">
      <c r="A256" s="234" t="s">
        <v>2451</v>
      </c>
      <c r="B256" s="235">
        <v>38.6778</v>
      </c>
      <c r="C256" s="235">
        <v>-121.6719</v>
      </c>
      <c r="D256" s="234" t="s">
        <v>2452</v>
      </c>
    </row>
    <row r="257" spans="1:4" ht="12.75">
      <c r="A257" s="234" t="s">
        <v>2453</v>
      </c>
      <c r="B257" s="235">
        <v>38.5907</v>
      </c>
      <c r="C257" s="235">
        <v>-121.6678</v>
      </c>
      <c r="D257" s="234" t="s">
        <v>2454</v>
      </c>
    </row>
    <row r="258" spans="1:4" ht="12.75">
      <c r="A258" s="234" t="s">
        <v>2455</v>
      </c>
      <c r="B258" s="235">
        <v>38.34531</v>
      </c>
      <c r="C258" s="235">
        <v>-121.90276</v>
      </c>
      <c r="D258" s="234" t="s">
        <v>2456</v>
      </c>
    </row>
    <row r="259" spans="1:4" ht="12.75">
      <c r="A259" s="234" t="s">
        <v>2457</v>
      </c>
      <c r="B259" s="235">
        <v>38.366062</v>
      </c>
      <c r="C259" s="235">
        <v>-121.992708</v>
      </c>
      <c r="D259" s="234" t="s">
        <v>2458</v>
      </c>
    </row>
    <row r="260" spans="1:4" ht="12.75">
      <c r="A260" s="234" t="s">
        <v>2459</v>
      </c>
      <c r="B260" s="235">
        <v>38.379077</v>
      </c>
      <c r="C260" s="235">
        <v>-122.004262</v>
      </c>
      <c r="D260" s="234" t="s">
        <v>2460</v>
      </c>
    </row>
    <row r="261" spans="1:4" ht="12.75">
      <c r="A261" s="234" t="s">
        <v>2461</v>
      </c>
      <c r="B261" s="235">
        <v>38.36573</v>
      </c>
      <c r="C261" s="235">
        <v>-121.933738</v>
      </c>
      <c r="D261" s="234" t="s">
        <v>2462</v>
      </c>
    </row>
    <row r="262" spans="1:4" ht="12.75">
      <c r="A262" s="234" t="s">
        <v>2463</v>
      </c>
      <c r="B262" s="235">
        <v>38.329853</v>
      </c>
      <c r="C262" s="235">
        <v>-121.933608</v>
      </c>
      <c r="D262" s="234" t="s">
        <v>2464</v>
      </c>
    </row>
    <row r="263" spans="1:4" ht="12.75">
      <c r="A263" s="234" t="s">
        <v>2465</v>
      </c>
      <c r="B263" s="235">
        <v>38.599567</v>
      </c>
      <c r="C263" s="235">
        <v>-121.542628</v>
      </c>
      <c r="D263" s="234" t="s">
        <v>2466</v>
      </c>
    </row>
    <row r="264" spans="1:4" ht="12.75">
      <c r="A264" s="234" t="s">
        <v>2467</v>
      </c>
      <c r="B264" s="235">
        <v>38.6054</v>
      </c>
      <c r="C264" s="235">
        <v>-122.0415</v>
      </c>
      <c r="D264" s="234" t="s">
        <v>2468</v>
      </c>
    </row>
    <row r="265" spans="1:4" ht="12.75">
      <c r="A265" s="234" t="s">
        <v>2469</v>
      </c>
      <c r="B265" s="235">
        <v>38.62611</v>
      </c>
      <c r="C265" s="235">
        <v>-121.73336</v>
      </c>
      <c r="D265" s="234" t="s">
        <v>2470</v>
      </c>
    </row>
    <row r="266" spans="1:4" ht="12.75">
      <c r="A266" s="234" t="s">
        <v>2471</v>
      </c>
      <c r="B266" s="235">
        <v>38.34029</v>
      </c>
      <c r="C266" s="235">
        <v>-121.99721</v>
      </c>
      <c r="D266" s="234" t="s">
        <v>2472</v>
      </c>
    </row>
    <row r="267" spans="1:4" ht="12.75">
      <c r="A267" s="234" t="s">
        <v>2473</v>
      </c>
      <c r="B267" s="235">
        <v>38.3842372145471</v>
      </c>
      <c r="C267" s="235">
        <v>-121.929897118462</v>
      </c>
      <c r="D267" s="234" t="s">
        <v>2474</v>
      </c>
    </row>
    <row r="268" spans="1:4" ht="12.75">
      <c r="A268" s="234" t="s">
        <v>2475</v>
      </c>
      <c r="B268" s="235">
        <v>38.34013</v>
      </c>
      <c r="C268" s="235">
        <v>-121.96993</v>
      </c>
      <c r="D268" s="234" t="s">
        <v>2476</v>
      </c>
    </row>
    <row r="269" spans="1:4" ht="12.75">
      <c r="A269" s="234" t="s">
        <v>2477</v>
      </c>
      <c r="B269" s="235">
        <v>38.52724</v>
      </c>
      <c r="C269" s="235">
        <v>-121.80169</v>
      </c>
      <c r="D269" s="234" t="s">
        <v>2478</v>
      </c>
    </row>
    <row r="270" spans="1:4" ht="12.75">
      <c r="A270" s="234" t="s">
        <v>2479</v>
      </c>
      <c r="B270" s="235">
        <v>38.607</v>
      </c>
      <c r="C270" s="235">
        <v>-121.99204</v>
      </c>
      <c r="D270" s="234" t="s">
        <v>2480</v>
      </c>
    </row>
    <row r="271" spans="1:4" ht="12.75">
      <c r="A271" s="234" t="s">
        <v>2481</v>
      </c>
      <c r="B271" s="235">
        <v>38.36944444</v>
      </c>
      <c r="C271" s="235">
        <v>-121.9947222</v>
      </c>
      <c r="D271" s="234" t="s">
        <v>2482</v>
      </c>
    </row>
    <row r="272" spans="1:4" ht="12.75">
      <c r="A272" s="234" t="s">
        <v>2483</v>
      </c>
      <c r="B272" s="235">
        <v>38.61976</v>
      </c>
      <c r="C272" s="235">
        <v>-121.83268</v>
      </c>
      <c r="D272" s="234" t="s">
        <v>2484</v>
      </c>
    </row>
    <row r="273" spans="1:4" ht="12.75">
      <c r="A273" s="234" t="s">
        <v>2485</v>
      </c>
      <c r="B273" s="235">
        <v>39.16643</v>
      </c>
      <c r="C273" s="235">
        <v>-122.64117</v>
      </c>
      <c r="D273" s="234" t="s">
        <v>2486</v>
      </c>
    </row>
    <row r="274" spans="1:4" ht="12.75">
      <c r="A274" s="234" t="s">
        <v>2487</v>
      </c>
      <c r="B274" s="235">
        <v>38.87611111</v>
      </c>
      <c r="C274" s="235">
        <v>-122.6825</v>
      </c>
      <c r="D274" s="234" t="s">
        <v>2488</v>
      </c>
    </row>
    <row r="275" spans="1:4" ht="12.75">
      <c r="A275" s="234" t="s">
        <v>2489</v>
      </c>
      <c r="B275" s="235">
        <v>39.17499</v>
      </c>
      <c r="C275" s="235">
        <v>-123.01564</v>
      </c>
      <c r="D275" s="234" t="s">
        <v>2490</v>
      </c>
    </row>
    <row r="276" spans="1:4" ht="12.75">
      <c r="A276" s="234" t="s">
        <v>2491</v>
      </c>
      <c r="B276" s="235">
        <v>38.97321</v>
      </c>
      <c r="C276" s="235">
        <v>-122.74103</v>
      </c>
      <c r="D276" s="234" t="s">
        <v>2492</v>
      </c>
    </row>
    <row r="277" spans="1:4" ht="12.75">
      <c r="A277" s="234" t="s">
        <v>2493</v>
      </c>
      <c r="B277" s="235">
        <v>39.08517</v>
      </c>
      <c r="C277" s="235">
        <v>-122.54611</v>
      </c>
      <c r="D277" s="234" t="s">
        <v>2494</v>
      </c>
    </row>
    <row r="278" spans="1:4" ht="12.75">
      <c r="A278" s="234" t="s">
        <v>2495</v>
      </c>
      <c r="B278" s="235">
        <v>38.93275</v>
      </c>
      <c r="C278" s="235">
        <v>-122.93287</v>
      </c>
      <c r="D278" s="234" t="s">
        <v>2496</v>
      </c>
    </row>
    <row r="279" spans="1:4" ht="12.75">
      <c r="A279" s="234" t="s">
        <v>2497</v>
      </c>
      <c r="B279" s="235">
        <v>39.0378</v>
      </c>
      <c r="C279" s="235">
        <v>-122.41327</v>
      </c>
      <c r="D279" s="234" t="s">
        <v>2498</v>
      </c>
    </row>
    <row r="280" spans="1:4" ht="12.75">
      <c r="A280" s="234" t="s">
        <v>2499</v>
      </c>
      <c r="B280" s="235">
        <v>38.98619</v>
      </c>
      <c r="C280" s="235">
        <v>-122.51628</v>
      </c>
      <c r="D280" s="234" t="s">
        <v>2500</v>
      </c>
    </row>
    <row r="281" spans="1:4" ht="12.75">
      <c r="A281" s="234" t="s">
        <v>1608</v>
      </c>
      <c r="B281" s="235">
        <v>39.21679129</v>
      </c>
      <c r="C281" s="235">
        <v>-122.7287317</v>
      </c>
      <c r="D281" s="234" t="s">
        <v>1609</v>
      </c>
    </row>
    <row r="282" spans="1:4" ht="12.75">
      <c r="A282" s="234" t="s">
        <v>2501</v>
      </c>
      <c r="B282" s="235">
        <v>38.96995</v>
      </c>
      <c r="C282" s="235">
        <v>-122.48797</v>
      </c>
      <c r="D282" s="234" t="s">
        <v>2502</v>
      </c>
    </row>
    <row r="283" spans="1:4" ht="12.75">
      <c r="A283" s="234" t="s">
        <v>2503</v>
      </c>
      <c r="B283" s="235">
        <v>39.16418</v>
      </c>
      <c r="C283" s="235">
        <v>-122.99971</v>
      </c>
      <c r="D283" s="234" t="s">
        <v>2504</v>
      </c>
    </row>
    <row r="284" spans="1:4" ht="12.75">
      <c r="A284" s="234" t="s">
        <v>2505</v>
      </c>
      <c r="B284" s="235">
        <v>39.16692</v>
      </c>
      <c r="C284" s="235">
        <v>-122.50673</v>
      </c>
      <c r="D284" s="234" t="s">
        <v>2506</v>
      </c>
    </row>
    <row r="285" spans="1:4" ht="12.75">
      <c r="A285" s="234" t="s">
        <v>2507</v>
      </c>
      <c r="B285" s="235">
        <v>38.8853</v>
      </c>
      <c r="C285" s="235">
        <v>-122.66473</v>
      </c>
      <c r="D285" s="234" t="s">
        <v>2508</v>
      </c>
    </row>
    <row r="286" spans="1:4" ht="12.75">
      <c r="A286" s="234" t="s">
        <v>2509</v>
      </c>
      <c r="B286" s="235">
        <v>39.0411333333333</v>
      </c>
      <c r="C286" s="235">
        <v>-120.902416666666</v>
      </c>
      <c r="D286" s="234" t="s">
        <v>2510</v>
      </c>
    </row>
    <row r="287" spans="1:4" ht="12.75">
      <c r="A287" s="234" t="s">
        <v>2511</v>
      </c>
      <c r="B287" s="235">
        <v>38.9996</v>
      </c>
      <c r="C287" s="235">
        <v>-120.94105</v>
      </c>
      <c r="D287" s="234" t="s">
        <v>2512</v>
      </c>
    </row>
    <row r="288" spans="1:4" ht="12.75">
      <c r="A288" s="234" t="s">
        <v>2513</v>
      </c>
      <c r="B288" s="235">
        <v>38.9162666666666</v>
      </c>
      <c r="C288" s="235">
        <v>-121.0363</v>
      </c>
      <c r="D288" s="234" t="s">
        <v>2514</v>
      </c>
    </row>
    <row r="289" spans="1:4" ht="12.75">
      <c r="A289" s="234" t="s">
        <v>2515</v>
      </c>
      <c r="B289" s="235">
        <v>38.9632166666666</v>
      </c>
      <c r="C289" s="235">
        <v>-120.932966666666</v>
      </c>
      <c r="D289" s="234" t="s">
        <v>2516</v>
      </c>
    </row>
    <row r="290" spans="1:4" ht="12.75">
      <c r="A290" s="234" t="s">
        <v>2517</v>
      </c>
      <c r="B290" s="235">
        <v>38.9179833333333</v>
      </c>
      <c r="C290" s="235">
        <v>-121.0019</v>
      </c>
      <c r="D290" s="234" t="s">
        <v>2518</v>
      </c>
    </row>
    <row r="291" spans="1:4" ht="12.75">
      <c r="A291" s="234" t="s">
        <v>2519</v>
      </c>
      <c r="B291" s="235">
        <v>38.8038166666666</v>
      </c>
      <c r="C291" s="235">
        <v>-120.909733333333</v>
      </c>
      <c r="D291" s="234" t="s">
        <v>2520</v>
      </c>
    </row>
    <row r="292" spans="1:4" ht="12.75">
      <c r="A292" s="234" t="s">
        <v>2521</v>
      </c>
      <c r="B292" s="235">
        <v>38.76295</v>
      </c>
      <c r="C292" s="235">
        <v>-120.325616666666</v>
      </c>
      <c r="D292" s="234" t="s">
        <v>2522</v>
      </c>
    </row>
    <row r="293" spans="1:4" ht="12.75">
      <c r="A293" s="234" t="s">
        <v>2523</v>
      </c>
      <c r="B293" s="235">
        <v>38.7536</v>
      </c>
      <c r="C293" s="235">
        <v>-120.26806666666667</v>
      </c>
      <c r="D293" s="234" t="s">
        <v>2524</v>
      </c>
    </row>
    <row r="294" spans="1:4" ht="12.75">
      <c r="A294" s="234" t="s">
        <v>2525</v>
      </c>
      <c r="B294" s="235">
        <v>38.7727333333333</v>
      </c>
      <c r="C294" s="235">
        <v>-120.0352</v>
      </c>
      <c r="D294" s="234" t="s">
        <v>2526</v>
      </c>
    </row>
    <row r="295" spans="1:4" ht="12.75">
      <c r="A295" s="234" t="s">
        <v>2527</v>
      </c>
      <c r="B295" s="235">
        <v>38.807029</v>
      </c>
      <c r="C295" s="235">
        <v>-120.919524</v>
      </c>
      <c r="D295" s="234" t="s">
        <v>2528</v>
      </c>
    </row>
    <row r="296" spans="1:4" ht="12.75">
      <c r="A296" s="234" t="s">
        <v>2529</v>
      </c>
      <c r="B296" s="235">
        <v>38.806433</v>
      </c>
      <c r="C296" s="235">
        <v>-120.977543</v>
      </c>
      <c r="D296" s="234" t="s">
        <v>2530</v>
      </c>
    </row>
    <row r="297" spans="1:4" ht="12.75">
      <c r="A297" s="234" t="s">
        <v>2531</v>
      </c>
      <c r="B297" s="235">
        <v>38.804814</v>
      </c>
      <c r="C297" s="235">
        <v>-120.980126</v>
      </c>
      <c r="D297" s="234" t="s">
        <v>2532</v>
      </c>
    </row>
    <row r="298" spans="1:4" ht="12.75">
      <c r="A298" s="234" t="s">
        <v>1610</v>
      </c>
      <c r="B298" s="235">
        <v>38.872554</v>
      </c>
      <c r="C298" s="235">
        <v>-120.7434805</v>
      </c>
      <c r="D298" s="234" t="s">
        <v>1611</v>
      </c>
    </row>
    <row r="299" spans="1:4" ht="12.75">
      <c r="A299" s="234" t="s">
        <v>2533</v>
      </c>
      <c r="B299" s="235">
        <v>38.8113</v>
      </c>
      <c r="C299" s="235">
        <v>-120.62167</v>
      </c>
      <c r="D299" s="234" t="s">
        <v>2534</v>
      </c>
    </row>
    <row r="300" spans="1:4" ht="12.75">
      <c r="A300" s="234" t="s">
        <v>2535</v>
      </c>
      <c r="B300" s="235">
        <v>38.80833</v>
      </c>
      <c r="C300" s="235">
        <v>-120.62472</v>
      </c>
      <c r="D300" s="234" t="s">
        <v>2536</v>
      </c>
    </row>
    <row r="301" spans="1:4" ht="12.75">
      <c r="A301" s="234" t="s">
        <v>2537</v>
      </c>
      <c r="B301" s="235">
        <v>38.80806</v>
      </c>
      <c r="C301" s="235">
        <v>-120.62778</v>
      </c>
      <c r="D301" s="234" t="s">
        <v>2538</v>
      </c>
    </row>
    <row r="302" spans="1:4" ht="12.75">
      <c r="A302" s="234" t="s">
        <v>2539</v>
      </c>
      <c r="B302" s="235">
        <v>38.80778</v>
      </c>
      <c r="C302" s="235">
        <v>-120.6325</v>
      </c>
      <c r="D302" s="234" t="s">
        <v>2540</v>
      </c>
    </row>
    <row r="303" spans="1:4" ht="12.75">
      <c r="A303" s="234" t="s">
        <v>2541</v>
      </c>
      <c r="B303" s="235">
        <v>38.80556</v>
      </c>
      <c r="C303" s="235">
        <v>-120.63639</v>
      </c>
      <c r="D303" s="234" t="s">
        <v>2542</v>
      </c>
    </row>
    <row r="304" spans="1:4" ht="12.75">
      <c r="A304" s="234" t="s">
        <v>2543</v>
      </c>
      <c r="B304" s="235">
        <v>38.81444</v>
      </c>
      <c r="C304" s="235">
        <v>-120.61472</v>
      </c>
      <c r="D304" s="234" t="s">
        <v>2544</v>
      </c>
    </row>
    <row r="305" spans="1:4" ht="12.75">
      <c r="A305" s="234" t="s">
        <v>2545</v>
      </c>
      <c r="B305" s="235">
        <v>38.9704</v>
      </c>
      <c r="C305" s="235">
        <v>-121.13431</v>
      </c>
      <c r="D305" s="234" t="s">
        <v>2546</v>
      </c>
    </row>
    <row r="306" spans="1:4" ht="12.75">
      <c r="A306" s="234" t="s">
        <v>2547</v>
      </c>
      <c r="B306" s="235">
        <v>38.90035</v>
      </c>
      <c r="C306" s="235">
        <v>-121.19811</v>
      </c>
      <c r="D306" s="234" t="s">
        <v>2548</v>
      </c>
    </row>
    <row r="307" spans="1:4" ht="12.75">
      <c r="A307" s="234" t="s">
        <v>2549</v>
      </c>
      <c r="B307" s="235">
        <v>38.82027778</v>
      </c>
      <c r="C307" s="235">
        <v>-121.2311111</v>
      </c>
      <c r="D307" s="234" t="s">
        <v>2550</v>
      </c>
    </row>
    <row r="308" spans="1:4" ht="12.75">
      <c r="A308" s="234" t="s">
        <v>2551</v>
      </c>
      <c r="B308" s="235">
        <v>38.72722222</v>
      </c>
      <c r="C308" s="235">
        <v>-120.9491667</v>
      </c>
      <c r="D308" s="234" t="s">
        <v>2552</v>
      </c>
    </row>
    <row r="309" spans="1:4" ht="12.75">
      <c r="A309" s="234" t="s">
        <v>2553</v>
      </c>
      <c r="B309" s="235">
        <v>39.138794</v>
      </c>
      <c r="C309" s="235">
        <v>-120.4756184</v>
      </c>
      <c r="D309" s="234" t="s">
        <v>2554</v>
      </c>
    </row>
    <row r="310" spans="1:4" ht="12.75">
      <c r="A310" s="234" t="s">
        <v>2555</v>
      </c>
      <c r="B310" s="235">
        <v>38.769983</v>
      </c>
      <c r="C310" s="235">
        <v>-120.310417</v>
      </c>
      <c r="D310" s="234" t="s">
        <v>2556</v>
      </c>
    </row>
    <row r="311" spans="1:4" ht="12.75">
      <c r="A311" s="234" t="s">
        <v>2557</v>
      </c>
      <c r="B311" s="235">
        <v>39.96444</v>
      </c>
      <c r="C311" s="235">
        <v>-120.39361</v>
      </c>
      <c r="D311" s="234" t="s">
        <v>2558</v>
      </c>
    </row>
    <row r="312" spans="1:4" ht="12.75">
      <c r="A312" s="234" t="s">
        <v>2559</v>
      </c>
      <c r="B312" s="235">
        <v>39.96167</v>
      </c>
      <c r="C312" s="235">
        <v>-120.39278</v>
      </c>
      <c r="D312" s="234" t="s">
        <v>2560</v>
      </c>
    </row>
    <row r="313" spans="1:4" ht="12.75">
      <c r="A313" s="234" t="s">
        <v>2561</v>
      </c>
      <c r="B313" s="235">
        <v>38.95861</v>
      </c>
      <c r="C313" s="235">
        <v>-120.39222</v>
      </c>
      <c r="D313" s="234" t="s">
        <v>2562</v>
      </c>
    </row>
    <row r="314" spans="1:4" ht="12.75">
      <c r="A314" s="234" t="s">
        <v>2563</v>
      </c>
      <c r="B314" s="235">
        <v>38.95528</v>
      </c>
      <c r="C314" s="235">
        <v>-120.39417</v>
      </c>
      <c r="D314" s="234" t="s">
        <v>2564</v>
      </c>
    </row>
    <row r="315" spans="1:4" ht="12.75">
      <c r="A315" s="234" t="s">
        <v>2565</v>
      </c>
      <c r="B315" s="235">
        <v>38.95417</v>
      </c>
      <c r="C315" s="235">
        <v>-120.39889</v>
      </c>
      <c r="D315" s="234" t="s">
        <v>2566</v>
      </c>
    </row>
    <row r="316" spans="1:4" ht="12.75">
      <c r="A316" s="234" t="s">
        <v>2567</v>
      </c>
      <c r="B316" s="235">
        <v>38.98444</v>
      </c>
      <c r="C316" s="235">
        <v>-120.37861</v>
      </c>
      <c r="D316" s="234" t="s">
        <v>2568</v>
      </c>
    </row>
    <row r="317" spans="1:4" ht="12.75">
      <c r="A317" s="234" t="s">
        <v>2569</v>
      </c>
      <c r="B317" s="235">
        <v>38.82722</v>
      </c>
      <c r="C317" s="235">
        <v>-120.94528</v>
      </c>
      <c r="D317" s="234" t="s">
        <v>2570</v>
      </c>
    </row>
    <row r="318" spans="1:4" ht="12.75">
      <c r="A318" s="234" t="s">
        <v>2571</v>
      </c>
      <c r="B318" s="235">
        <v>38.82097</v>
      </c>
      <c r="C318" s="235">
        <v>-120.36167</v>
      </c>
      <c r="D318" s="234" t="s">
        <v>2572</v>
      </c>
    </row>
    <row r="319" spans="1:4" ht="12.75">
      <c r="A319" s="234" t="s">
        <v>2573</v>
      </c>
      <c r="B319" s="235">
        <v>38.81663</v>
      </c>
      <c r="C319" s="235">
        <v>-120.36676</v>
      </c>
      <c r="D319" s="234" t="s">
        <v>2574</v>
      </c>
    </row>
    <row r="320" spans="1:4" ht="12.75">
      <c r="A320" s="234" t="s">
        <v>2575</v>
      </c>
      <c r="B320" s="235">
        <v>38.81674</v>
      </c>
      <c r="C320" s="235">
        <v>-120.37285</v>
      </c>
      <c r="D320" s="234" t="s">
        <v>2576</v>
      </c>
    </row>
    <row r="321" spans="1:4" ht="12.75">
      <c r="A321" s="234" t="s">
        <v>2577</v>
      </c>
      <c r="B321" s="235">
        <v>38.81905</v>
      </c>
      <c r="C321" s="235">
        <v>-120.37928</v>
      </c>
      <c r="D321" s="234" t="s">
        <v>2578</v>
      </c>
    </row>
    <row r="322" spans="1:4" ht="12.75">
      <c r="A322" s="234" t="s">
        <v>2579</v>
      </c>
      <c r="B322" s="235">
        <v>38.81501</v>
      </c>
      <c r="C322" s="235">
        <v>-120.38368</v>
      </c>
      <c r="D322" s="234" t="s">
        <v>2580</v>
      </c>
    </row>
    <row r="323" spans="1:4" ht="12.75">
      <c r="A323" s="234" t="s">
        <v>2581</v>
      </c>
      <c r="B323" s="235">
        <v>38.82015</v>
      </c>
      <c r="C323" s="235">
        <v>-120.31364</v>
      </c>
      <c r="D323" s="234" t="s">
        <v>2582</v>
      </c>
    </row>
    <row r="324" spans="1:4" ht="12.75">
      <c r="A324" s="234" t="s">
        <v>1612</v>
      </c>
      <c r="B324" s="235">
        <v>38.813749</v>
      </c>
      <c r="C324" s="235">
        <v>-120.2261231</v>
      </c>
      <c r="D324" s="234" t="s">
        <v>1613</v>
      </c>
    </row>
    <row r="325" spans="1:4" ht="12.75">
      <c r="A325" s="234" t="s">
        <v>2583</v>
      </c>
      <c r="B325" s="235">
        <v>38.9011</v>
      </c>
      <c r="C325" s="235">
        <v>-121.2125</v>
      </c>
      <c r="D325" s="234" t="s">
        <v>2584</v>
      </c>
    </row>
    <row r="326" spans="1:4" ht="12.75">
      <c r="A326" s="234" t="s">
        <v>2585</v>
      </c>
      <c r="B326" s="235">
        <v>38.8897</v>
      </c>
      <c r="C326" s="235">
        <v>-121.1123</v>
      </c>
      <c r="D326" s="234" t="s">
        <v>2586</v>
      </c>
    </row>
    <row r="327" spans="1:4" ht="12.75">
      <c r="A327" s="234" t="s">
        <v>2587</v>
      </c>
      <c r="B327" s="235">
        <v>38.8891</v>
      </c>
      <c r="C327" s="235">
        <v>-121.1097</v>
      </c>
      <c r="D327" s="234" t="s">
        <v>2588</v>
      </c>
    </row>
    <row r="328" spans="1:4" ht="12.75">
      <c r="A328" s="234" t="s">
        <v>2589</v>
      </c>
      <c r="B328" s="235">
        <v>38.9064</v>
      </c>
      <c r="C328" s="235">
        <v>-121.0751</v>
      </c>
      <c r="D328" s="234" t="s">
        <v>2590</v>
      </c>
    </row>
    <row r="329" spans="1:4" ht="12.75">
      <c r="A329" s="234" t="s">
        <v>2591</v>
      </c>
      <c r="B329" s="235">
        <v>38.9663</v>
      </c>
      <c r="C329" s="235">
        <v>-121.1096</v>
      </c>
      <c r="D329" s="234" t="s">
        <v>2592</v>
      </c>
    </row>
    <row r="330" spans="1:4" ht="12.75">
      <c r="A330" s="234" t="s">
        <v>2593</v>
      </c>
      <c r="B330" s="235">
        <v>38.9657</v>
      </c>
      <c r="C330" s="235">
        <v>-121.113</v>
      </c>
      <c r="D330" s="234" t="s">
        <v>2594</v>
      </c>
    </row>
    <row r="331" spans="1:4" ht="12.75">
      <c r="A331" s="234" t="s">
        <v>2595</v>
      </c>
      <c r="B331" s="235">
        <v>38.9643</v>
      </c>
      <c r="C331" s="235">
        <v>-121.1101</v>
      </c>
      <c r="D331" s="234" t="s">
        <v>2596</v>
      </c>
    </row>
    <row r="332" spans="1:4" ht="12.75">
      <c r="A332" s="234" t="s">
        <v>2597</v>
      </c>
      <c r="B332" s="235">
        <v>39.0985</v>
      </c>
      <c r="C332" s="235">
        <v>-120.9286</v>
      </c>
      <c r="D332" s="234" t="s">
        <v>2598</v>
      </c>
    </row>
    <row r="333" spans="1:4" ht="12.75">
      <c r="A333" s="234" t="s">
        <v>2599</v>
      </c>
      <c r="B333" s="235">
        <v>38.6569</v>
      </c>
      <c r="C333" s="235">
        <v>-121.1822</v>
      </c>
      <c r="D333" s="234" t="s">
        <v>2600</v>
      </c>
    </row>
    <row r="334" spans="1:4" ht="12.75">
      <c r="A334" s="234" t="s">
        <v>2601</v>
      </c>
      <c r="B334" s="235">
        <v>38.6381</v>
      </c>
      <c r="C334" s="235">
        <v>-121.1992</v>
      </c>
      <c r="D334" s="234" t="s">
        <v>2602</v>
      </c>
    </row>
    <row r="335" spans="1:4" ht="12.75">
      <c r="A335" s="234" t="s">
        <v>2603</v>
      </c>
      <c r="B335" s="235">
        <v>38.7516</v>
      </c>
      <c r="C335" s="235">
        <v>-120.987</v>
      </c>
      <c r="D335" s="234" t="s">
        <v>2604</v>
      </c>
    </row>
    <row r="336" spans="1:4" ht="12.75">
      <c r="A336" s="234" t="s">
        <v>2605</v>
      </c>
      <c r="B336" s="235">
        <v>38.7585</v>
      </c>
      <c r="C336" s="235">
        <v>-120.7643</v>
      </c>
      <c r="D336" s="234" t="s">
        <v>1046</v>
      </c>
    </row>
    <row r="337" spans="1:4" ht="12.75">
      <c r="A337" s="234" t="s">
        <v>1047</v>
      </c>
      <c r="B337" s="235">
        <v>38.9153</v>
      </c>
      <c r="C337" s="235">
        <v>-121.0366</v>
      </c>
      <c r="D337" s="234" t="s">
        <v>1048</v>
      </c>
    </row>
    <row r="338" spans="1:4" ht="12.75">
      <c r="A338" s="234" t="s">
        <v>1049</v>
      </c>
      <c r="B338" s="235">
        <v>38.9163</v>
      </c>
      <c r="C338" s="235">
        <v>-121.0351</v>
      </c>
      <c r="D338" s="234" t="s">
        <v>1050</v>
      </c>
    </row>
    <row r="339" spans="1:4" ht="12.75">
      <c r="A339" s="234" t="s">
        <v>1051</v>
      </c>
      <c r="B339" s="235">
        <v>38.7727</v>
      </c>
      <c r="C339" s="235">
        <v>-121.0377</v>
      </c>
      <c r="D339" s="234" t="s">
        <v>1052</v>
      </c>
    </row>
    <row r="340" spans="1:4" ht="12.75">
      <c r="A340" s="234" t="s">
        <v>1053</v>
      </c>
      <c r="B340" s="235">
        <v>38.8125</v>
      </c>
      <c r="C340" s="235">
        <v>-120.0871</v>
      </c>
      <c r="D340" s="234" t="s">
        <v>1054</v>
      </c>
    </row>
    <row r="341" spans="1:4" ht="12.75">
      <c r="A341" s="234" t="s">
        <v>1055</v>
      </c>
      <c r="B341" s="235">
        <v>38.72795</v>
      </c>
      <c r="C341" s="235">
        <v>-120.80817</v>
      </c>
      <c r="D341" s="234" t="s">
        <v>1056</v>
      </c>
    </row>
    <row r="342" spans="1:4" ht="12.75">
      <c r="A342" s="234" t="s">
        <v>1057</v>
      </c>
      <c r="B342" s="235">
        <v>38.80263</v>
      </c>
      <c r="C342" s="235">
        <v>-121.33885</v>
      </c>
      <c r="D342" s="234" t="s">
        <v>1058</v>
      </c>
    </row>
    <row r="343" spans="1:4" ht="12.75">
      <c r="A343" s="234" t="s">
        <v>1059</v>
      </c>
      <c r="B343" s="235">
        <v>38.72359</v>
      </c>
      <c r="C343" s="235">
        <v>-121.07155</v>
      </c>
      <c r="D343" s="234" t="s">
        <v>1060</v>
      </c>
    </row>
    <row r="344" spans="1:4" ht="12.75">
      <c r="A344" s="234" t="s">
        <v>1061</v>
      </c>
      <c r="B344" s="235">
        <v>39.13995</v>
      </c>
      <c r="C344" s="235">
        <v>-120.75273</v>
      </c>
      <c r="D344" s="234" t="s">
        <v>1062</v>
      </c>
    </row>
    <row r="345" spans="1:4" ht="12.75">
      <c r="A345" s="234" t="s">
        <v>1063</v>
      </c>
      <c r="B345" s="235">
        <v>38.70241</v>
      </c>
      <c r="C345" s="235">
        <v>-120.04897</v>
      </c>
      <c r="D345" s="234" t="s">
        <v>1064</v>
      </c>
    </row>
    <row r="346" spans="1:4" ht="12.75">
      <c r="A346" s="234" t="s">
        <v>1065</v>
      </c>
      <c r="B346" s="235">
        <v>38.73957</v>
      </c>
      <c r="C346" s="235">
        <v>-121.09329</v>
      </c>
      <c r="D346" s="234" t="s">
        <v>1066</v>
      </c>
    </row>
    <row r="347" spans="1:4" ht="12.75">
      <c r="A347" s="234" t="s">
        <v>1067</v>
      </c>
      <c r="B347" s="235">
        <v>39.11225</v>
      </c>
      <c r="C347" s="235">
        <v>-120.44165</v>
      </c>
      <c r="D347" s="234" t="s">
        <v>1068</v>
      </c>
    </row>
    <row r="348" spans="1:4" ht="12.75">
      <c r="A348" s="234" t="s">
        <v>1069</v>
      </c>
      <c r="B348" s="235">
        <v>39.0838</v>
      </c>
      <c r="C348" s="235">
        <v>-120.38087</v>
      </c>
      <c r="D348" s="234" t="s">
        <v>1070</v>
      </c>
    </row>
    <row r="349" spans="1:4" ht="12.75">
      <c r="A349" s="234" t="s">
        <v>1071</v>
      </c>
      <c r="B349" s="235">
        <v>38.81989</v>
      </c>
      <c r="C349" s="235">
        <v>-120.34038</v>
      </c>
      <c r="D349" s="234" t="s">
        <v>1072</v>
      </c>
    </row>
    <row r="350" spans="1:4" ht="12.75">
      <c r="A350" s="234" t="s">
        <v>1073</v>
      </c>
      <c r="B350" s="235">
        <v>38.75711</v>
      </c>
      <c r="C350" s="235">
        <v>-121.14642</v>
      </c>
      <c r="D350" s="234" t="s">
        <v>1074</v>
      </c>
    </row>
    <row r="351" spans="1:4" ht="12.75">
      <c r="A351" s="234" t="s">
        <v>1075</v>
      </c>
      <c r="B351" s="235">
        <v>38.75619</v>
      </c>
      <c r="C351" s="235">
        <v>-121.14685</v>
      </c>
      <c r="D351" s="234" t="s">
        <v>1076</v>
      </c>
    </row>
    <row r="352" spans="1:4" ht="12.75">
      <c r="A352" s="234" t="s">
        <v>1077</v>
      </c>
      <c r="B352" s="235">
        <v>38.755</v>
      </c>
      <c r="C352" s="235">
        <v>-121.14704</v>
      </c>
      <c r="D352" s="234" t="s">
        <v>1078</v>
      </c>
    </row>
    <row r="353" spans="1:4" ht="12.75">
      <c r="A353" s="234" t="s">
        <v>1079</v>
      </c>
      <c r="B353" s="235">
        <v>38.72171</v>
      </c>
      <c r="C353" s="235">
        <v>-121.16978</v>
      </c>
      <c r="D353" s="234" t="s">
        <v>1080</v>
      </c>
    </row>
    <row r="354" spans="1:4" ht="12.75">
      <c r="A354" s="234" t="s">
        <v>1081</v>
      </c>
      <c r="B354" s="235">
        <v>38.72184</v>
      </c>
      <c r="C354" s="235">
        <v>-121.16877</v>
      </c>
      <c r="D354" s="234" t="s">
        <v>1082</v>
      </c>
    </row>
    <row r="355" spans="1:4" ht="12.75">
      <c r="A355" s="234" t="s">
        <v>1083</v>
      </c>
      <c r="B355" s="235">
        <v>38.72192</v>
      </c>
      <c r="C355" s="235">
        <v>-121.16786</v>
      </c>
      <c r="D355" s="234" t="s">
        <v>1084</v>
      </c>
    </row>
    <row r="356" spans="1:4" ht="12.75">
      <c r="A356" s="234" t="s">
        <v>1085</v>
      </c>
      <c r="B356" s="235">
        <v>38.99739</v>
      </c>
      <c r="C356" s="235">
        <v>-120.30932</v>
      </c>
      <c r="D356" s="234" t="s">
        <v>1086</v>
      </c>
    </row>
    <row r="357" spans="1:4" ht="12.75">
      <c r="A357" s="234" t="s">
        <v>1087</v>
      </c>
      <c r="B357" s="235">
        <v>38.85612</v>
      </c>
      <c r="C357" s="235">
        <v>-120.36474</v>
      </c>
      <c r="D357" s="234" t="s">
        <v>1088</v>
      </c>
    </row>
    <row r="358" spans="1:4" ht="12.75">
      <c r="A358" s="234" t="s">
        <v>1089</v>
      </c>
      <c r="B358" s="235">
        <v>38.92605383</v>
      </c>
      <c r="C358" s="235">
        <v>-120.5345329</v>
      </c>
      <c r="D358" s="234" t="s">
        <v>1090</v>
      </c>
    </row>
    <row r="359" spans="1:4" ht="12.75">
      <c r="A359" s="234" t="s">
        <v>1091</v>
      </c>
      <c r="B359" s="235">
        <v>38.78447</v>
      </c>
      <c r="C359" s="235">
        <v>-121.23088</v>
      </c>
      <c r="D359" s="234" t="s">
        <v>1092</v>
      </c>
    </row>
    <row r="360" spans="1:4" ht="12.75">
      <c r="A360" s="234" t="s">
        <v>1093</v>
      </c>
      <c r="B360" s="235">
        <v>38.65924</v>
      </c>
      <c r="C360" s="235">
        <v>-120.11865</v>
      </c>
      <c r="D360" s="234" t="s">
        <v>1094</v>
      </c>
    </row>
    <row r="361" spans="1:4" ht="12.75">
      <c r="A361" s="234" t="s">
        <v>1095</v>
      </c>
      <c r="B361" s="235">
        <v>38.86148</v>
      </c>
      <c r="C361" s="235">
        <v>-120.40512</v>
      </c>
      <c r="D361" s="234" t="s">
        <v>1096</v>
      </c>
    </row>
    <row r="362" spans="1:4" ht="12.75">
      <c r="A362" s="234" t="s">
        <v>1097</v>
      </c>
      <c r="B362" s="235">
        <v>38.89424</v>
      </c>
      <c r="C362" s="235">
        <v>-121.08609</v>
      </c>
      <c r="D362" s="234" t="s">
        <v>1098</v>
      </c>
    </row>
    <row r="363" spans="1:4" ht="12.75">
      <c r="A363" s="234" t="s">
        <v>1099</v>
      </c>
      <c r="B363" s="235">
        <v>38.89424</v>
      </c>
      <c r="C363" s="235">
        <v>-121.0854</v>
      </c>
      <c r="D363" s="234" t="s">
        <v>1100</v>
      </c>
    </row>
    <row r="364" spans="1:4" ht="12.75">
      <c r="A364" s="234" t="s">
        <v>1101</v>
      </c>
      <c r="B364" s="235">
        <v>38.8942</v>
      </c>
      <c r="C364" s="235">
        <v>-121.08484</v>
      </c>
      <c r="D364" s="234" t="s">
        <v>1102</v>
      </c>
    </row>
    <row r="365" spans="1:4" ht="12.75">
      <c r="A365" s="234" t="s">
        <v>1103</v>
      </c>
      <c r="B365" s="235">
        <v>38.88941</v>
      </c>
      <c r="C365" s="235">
        <v>-121.10049</v>
      </c>
      <c r="D365" s="234" t="s">
        <v>1104</v>
      </c>
    </row>
    <row r="366" spans="1:4" ht="12.75">
      <c r="A366" s="234" t="s">
        <v>1105</v>
      </c>
      <c r="B366" s="235">
        <v>38.88941</v>
      </c>
      <c r="C366" s="235">
        <v>-121.09992</v>
      </c>
      <c r="D366" s="234" t="s">
        <v>1106</v>
      </c>
    </row>
    <row r="367" spans="1:4" ht="12.75">
      <c r="A367" s="234" t="s">
        <v>1107</v>
      </c>
      <c r="B367" s="235">
        <v>38.88941</v>
      </c>
      <c r="C367" s="235">
        <v>-121.09923</v>
      </c>
      <c r="D367" s="234" t="s">
        <v>1108</v>
      </c>
    </row>
    <row r="368" spans="1:4" ht="12.75">
      <c r="A368" s="234" t="s">
        <v>1109</v>
      </c>
      <c r="B368" s="235">
        <v>39.05506</v>
      </c>
      <c r="C368" s="235">
        <v>-120.40892</v>
      </c>
      <c r="D368" s="234" t="s">
        <v>1110</v>
      </c>
    </row>
    <row r="369" spans="1:4" ht="12.75">
      <c r="A369" s="234" t="s">
        <v>1111</v>
      </c>
      <c r="B369" s="235">
        <v>39.042</v>
      </c>
      <c r="C369" s="235">
        <v>-120.428</v>
      </c>
      <c r="D369" s="234" t="s">
        <v>1112</v>
      </c>
    </row>
    <row r="370" spans="1:4" ht="12.75">
      <c r="A370" s="234" t="s">
        <v>1113</v>
      </c>
      <c r="B370" s="235">
        <v>39.037</v>
      </c>
      <c r="C370" s="235">
        <v>-120.433</v>
      </c>
      <c r="D370" s="234" t="s">
        <v>1114</v>
      </c>
    </row>
    <row r="371" spans="1:4" ht="12.75">
      <c r="A371" s="234" t="s">
        <v>1115</v>
      </c>
      <c r="B371" s="235">
        <v>39.03291</v>
      </c>
      <c r="C371" s="235">
        <v>-120.43461</v>
      </c>
      <c r="D371" s="234" t="s">
        <v>1116</v>
      </c>
    </row>
    <row r="372" spans="1:4" ht="12.75">
      <c r="A372" s="234" t="s">
        <v>1117</v>
      </c>
      <c r="B372" s="235">
        <v>39.02812</v>
      </c>
      <c r="C372" s="235">
        <v>-120.43536</v>
      </c>
      <c r="D372" s="234" t="s">
        <v>1118</v>
      </c>
    </row>
    <row r="373" spans="1:4" ht="12.75">
      <c r="A373" s="234" t="s">
        <v>1119</v>
      </c>
      <c r="B373" s="235">
        <v>38.8896</v>
      </c>
      <c r="C373" s="235">
        <v>-121.10612</v>
      </c>
      <c r="D373" s="234" t="s">
        <v>1120</v>
      </c>
    </row>
    <row r="374" spans="1:4" ht="12.75">
      <c r="A374" s="234" t="s">
        <v>1121</v>
      </c>
      <c r="B374" s="235">
        <v>38.88975</v>
      </c>
      <c r="C374" s="235">
        <v>-121.10555</v>
      </c>
      <c r="D374" s="234" t="s">
        <v>1122</v>
      </c>
    </row>
    <row r="375" spans="1:4" ht="12.75">
      <c r="A375" s="234" t="s">
        <v>1123</v>
      </c>
      <c r="B375" s="235">
        <v>38.8898</v>
      </c>
      <c r="C375" s="235">
        <v>-121.10499</v>
      </c>
      <c r="D375" s="234" t="s">
        <v>1124</v>
      </c>
    </row>
    <row r="376" spans="1:4" ht="12.75">
      <c r="A376" s="234" t="s">
        <v>1125</v>
      </c>
      <c r="B376" s="235">
        <v>39.07904</v>
      </c>
      <c r="C376" s="235">
        <v>-120.34781</v>
      </c>
      <c r="D376" s="234" t="s">
        <v>1126</v>
      </c>
    </row>
    <row r="377" spans="1:4" ht="12.75">
      <c r="A377" s="234" t="s">
        <v>1127</v>
      </c>
      <c r="B377" s="235">
        <v>38.8898</v>
      </c>
      <c r="C377" s="235">
        <v>-121.10918</v>
      </c>
      <c r="D377" s="234" t="s">
        <v>1128</v>
      </c>
    </row>
    <row r="378" spans="1:4" ht="12.75">
      <c r="A378" s="234" t="s">
        <v>1129</v>
      </c>
      <c r="B378" s="235">
        <v>38.8898</v>
      </c>
      <c r="C378" s="235">
        <v>-121.10862</v>
      </c>
      <c r="D378" s="234" t="s">
        <v>1130</v>
      </c>
    </row>
    <row r="379" spans="1:4" ht="12.75">
      <c r="A379" s="234" t="s">
        <v>1131</v>
      </c>
      <c r="B379" s="235">
        <v>38.88965</v>
      </c>
      <c r="C379" s="235">
        <v>-121.10818</v>
      </c>
      <c r="D379" s="234" t="s">
        <v>1132</v>
      </c>
    </row>
    <row r="380" spans="1:4" ht="12.75">
      <c r="A380" s="234" t="s">
        <v>1133</v>
      </c>
      <c r="B380" s="235">
        <v>38.88887</v>
      </c>
      <c r="C380" s="235">
        <v>-121.113</v>
      </c>
      <c r="D380" s="234" t="s">
        <v>1134</v>
      </c>
    </row>
    <row r="381" spans="1:4" ht="12.75">
      <c r="A381" s="234" t="s">
        <v>1135</v>
      </c>
      <c r="B381" s="235">
        <v>38.88916</v>
      </c>
      <c r="C381" s="235">
        <v>-121.11231</v>
      </c>
      <c r="D381" s="234" t="s">
        <v>1136</v>
      </c>
    </row>
    <row r="382" spans="1:4" ht="12.75">
      <c r="A382" s="234" t="s">
        <v>1137</v>
      </c>
      <c r="B382" s="235">
        <v>38.88911</v>
      </c>
      <c r="C382" s="235">
        <v>-121.11169</v>
      </c>
      <c r="D382" s="234" t="s">
        <v>1138</v>
      </c>
    </row>
    <row r="383" spans="1:4" ht="12.75">
      <c r="A383" s="234" t="s">
        <v>1139</v>
      </c>
      <c r="B383" s="235">
        <v>38.89107</v>
      </c>
      <c r="C383" s="235">
        <v>-121.12477</v>
      </c>
      <c r="D383" s="234" t="s">
        <v>1140</v>
      </c>
    </row>
    <row r="384" spans="1:4" ht="12.75">
      <c r="A384" s="234" t="s">
        <v>1141</v>
      </c>
      <c r="B384" s="235">
        <v>38.89092</v>
      </c>
      <c r="C384" s="235">
        <v>-121.12414</v>
      </c>
      <c r="D384" s="234" t="s">
        <v>1142</v>
      </c>
    </row>
    <row r="385" spans="1:4" ht="12.75">
      <c r="A385" s="234" t="s">
        <v>1143</v>
      </c>
      <c r="B385" s="235">
        <v>38.89073</v>
      </c>
      <c r="C385" s="235">
        <v>-121.12339</v>
      </c>
      <c r="D385" s="234" t="s">
        <v>1144</v>
      </c>
    </row>
    <row r="386" spans="1:4" ht="12.75">
      <c r="A386" s="234" t="s">
        <v>246</v>
      </c>
      <c r="B386" s="235">
        <v>38.60099</v>
      </c>
      <c r="C386" s="235">
        <v>-121.48431</v>
      </c>
      <c r="D386" s="234" t="s">
        <v>247</v>
      </c>
    </row>
    <row r="387" spans="1:4" ht="12.75">
      <c r="A387" s="234" t="s">
        <v>1145</v>
      </c>
      <c r="B387" s="235">
        <v>38.56806</v>
      </c>
      <c r="C387" s="235">
        <v>-121.42222</v>
      </c>
      <c r="D387" s="234" t="s">
        <v>1146</v>
      </c>
    </row>
    <row r="388" spans="1:4" ht="12.75">
      <c r="A388" s="234" t="s">
        <v>250</v>
      </c>
      <c r="B388" s="235">
        <v>38.5658</v>
      </c>
      <c r="C388" s="235">
        <v>-121.3819</v>
      </c>
      <c r="D388" s="234" t="s">
        <v>251</v>
      </c>
    </row>
    <row r="389" spans="1:4" ht="12.75">
      <c r="A389" s="234" t="s">
        <v>242</v>
      </c>
      <c r="B389" s="235">
        <v>38.60532</v>
      </c>
      <c r="C389" s="235">
        <v>-121.31199</v>
      </c>
      <c r="D389" s="234" t="s">
        <v>243</v>
      </c>
    </row>
    <row r="390" spans="1:4" ht="12.75">
      <c r="A390" s="234" t="s">
        <v>1614</v>
      </c>
      <c r="B390" s="235">
        <v>38.760828</v>
      </c>
      <c r="C390" s="235">
        <v>-120.1076994</v>
      </c>
      <c r="D390" s="234" t="s">
        <v>1615</v>
      </c>
    </row>
    <row r="391" spans="1:4" ht="12.75">
      <c r="A391" s="234" t="s">
        <v>1147</v>
      </c>
      <c r="B391" s="235">
        <v>38.7907</v>
      </c>
      <c r="C391" s="235">
        <v>-120.104</v>
      </c>
      <c r="D391" s="234" t="s">
        <v>1148</v>
      </c>
    </row>
    <row r="392" spans="1:4" ht="12.75">
      <c r="A392" s="234" t="s">
        <v>1149</v>
      </c>
      <c r="B392" s="235">
        <v>39.152275</v>
      </c>
      <c r="C392" s="235">
        <v>-120.400526643</v>
      </c>
      <c r="D392" s="234" t="s">
        <v>1150</v>
      </c>
    </row>
    <row r="393" spans="1:4" ht="12.75">
      <c r="A393" s="234" t="s">
        <v>1151</v>
      </c>
      <c r="B393" s="235">
        <v>38.848361</v>
      </c>
      <c r="C393" s="235">
        <v>-120.377200636</v>
      </c>
      <c r="D393" s="234" t="s">
        <v>1152</v>
      </c>
    </row>
    <row r="394" spans="1:4" ht="12.75">
      <c r="A394" s="234" t="s">
        <v>1153</v>
      </c>
      <c r="B394" s="235">
        <v>38.813316</v>
      </c>
      <c r="C394" s="235">
        <v>-120.257711036</v>
      </c>
      <c r="D394" s="234" t="s">
        <v>1154</v>
      </c>
    </row>
    <row r="395" spans="1:4" ht="12.75">
      <c r="A395" s="234" t="s">
        <v>1155</v>
      </c>
      <c r="B395" s="235">
        <v>38.89728</v>
      </c>
      <c r="C395" s="235">
        <v>-120.5881</v>
      </c>
      <c r="D395" s="234" t="s">
        <v>1156</v>
      </c>
    </row>
    <row r="396" spans="1:4" ht="12.75">
      <c r="A396" s="234" t="s">
        <v>1157</v>
      </c>
      <c r="B396" s="235">
        <v>38.85194</v>
      </c>
      <c r="C396" s="235">
        <v>-120.45944</v>
      </c>
      <c r="D396" s="234" t="s">
        <v>1158</v>
      </c>
    </row>
    <row r="397" spans="1:4" ht="12.75">
      <c r="A397" s="234" t="s">
        <v>1159</v>
      </c>
      <c r="B397" s="235">
        <v>38.85139</v>
      </c>
      <c r="C397" s="235">
        <v>-120.46389</v>
      </c>
      <c r="D397" s="234" t="s">
        <v>1160</v>
      </c>
    </row>
    <row r="398" spans="1:4" ht="12.75">
      <c r="A398" s="234" t="s">
        <v>1161</v>
      </c>
      <c r="B398" s="235">
        <v>38.84889</v>
      </c>
      <c r="C398" s="235">
        <v>-120.47028</v>
      </c>
      <c r="D398" s="234" t="s">
        <v>1162</v>
      </c>
    </row>
    <row r="399" spans="1:4" ht="12.75">
      <c r="A399" s="234" t="s">
        <v>1163</v>
      </c>
      <c r="B399" s="235">
        <v>38.84556</v>
      </c>
      <c r="C399" s="235">
        <v>-120.47167</v>
      </c>
      <c r="D399" s="234" t="s">
        <v>1164</v>
      </c>
    </row>
    <row r="400" spans="1:4" ht="12.75">
      <c r="A400" s="234" t="s">
        <v>1165</v>
      </c>
      <c r="B400" s="235">
        <v>38.8475</v>
      </c>
      <c r="C400" s="235">
        <v>-120.47778</v>
      </c>
      <c r="D400" s="234" t="s">
        <v>1166</v>
      </c>
    </row>
    <row r="401" spans="1:4" ht="12.75">
      <c r="A401" s="234" t="s">
        <v>1167</v>
      </c>
      <c r="B401" s="235">
        <v>38.88056</v>
      </c>
      <c r="C401" s="235">
        <v>-120.35861</v>
      </c>
      <c r="D401" s="234" t="s">
        <v>1168</v>
      </c>
    </row>
    <row r="402" spans="1:4" ht="12.75">
      <c r="A402" s="234" t="s">
        <v>1169</v>
      </c>
      <c r="B402" s="235">
        <v>38.75083</v>
      </c>
      <c r="C402" s="235">
        <v>-121.04917</v>
      </c>
      <c r="D402" s="234" t="s">
        <v>1170</v>
      </c>
    </row>
    <row r="403" spans="1:4" ht="12.75">
      <c r="A403" s="234" t="s">
        <v>1171</v>
      </c>
      <c r="B403" s="235">
        <v>39.23232</v>
      </c>
      <c r="C403" s="235">
        <v>-121.49239</v>
      </c>
      <c r="D403" s="234" t="s">
        <v>1172</v>
      </c>
    </row>
    <row r="404" spans="1:4" ht="12.75">
      <c r="A404" s="234" t="s">
        <v>1173</v>
      </c>
      <c r="B404" s="235">
        <v>39.22544</v>
      </c>
      <c r="C404" s="235">
        <v>-121.5066</v>
      </c>
      <c r="D404" s="234" t="s">
        <v>1174</v>
      </c>
    </row>
    <row r="405" spans="1:4" ht="12.75">
      <c r="A405" s="234" t="s">
        <v>1175</v>
      </c>
      <c r="B405" s="235">
        <v>39.24567</v>
      </c>
      <c r="C405" s="235">
        <v>-121.53067</v>
      </c>
      <c r="D405" s="234" t="s">
        <v>1176</v>
      </c>
    </row>
    <row r="406" spans="1:4" ht="12.75">
      <c r="A406" s="234" t="s">
        <v>1177</v>
      </c>
      <c r="B406" s="235">
        <v>38.98491</v>
      </c>
      <c r="C406" s="235">
        <v>-121.48676</v>
      </c>
      <c r="D406" s="234" t="s">
        <v>1178</v>
      </c>
    </row>
    <row r="407" spans="1:4" ht="12.75">
      <c r="A407" s="234" t="s">
        <v>1179</v>
      </c>
      <c r="B407" s="235">
        <v>39.08955</v>
      </c>
      <c r="C407" s="235">
        <v>-121.35642</v>
      </c>
      <c r="D407" s="234" t="s">
        <v>1180</v>
      </c>
    </row>
    <row r="408" spans="1:4" ht="12.75">
      <c r="A408" s="234" t="s">
        <v>1181</v>
      </c>
      <c r="B408" s="235">
        <v>39.27056</v>
      </c>
      <c r="C408" s="235">
        <v>-121.63278</v>
      </c>
      <c r="D408" s="234" t="s">
        <v>1182</v>
      </c>
    </row>
    <row r="409" spans="1:4" ht="12.75">
      <c r="A409" s="234" t="s">
        <v>1183</v>
      </c>
      <c r="B409" s="235">
        <v>39.45639</v>
      </c>
      <c r="C409" s="235">
        <v>-121.63028</v>
      </c>
      <c r="D409" s="234" t="s">
        <v>1184</v>
      </c>
    </row>
    <row r="410" spans="1:4" ht="12.75">
      <c r="A410" s="234" t="s">
        <v>1185</v>
      </c>
      <c r="B410" s="235">
        <v>39.09944</v>
      </c>
      <c r="C410" s="235">
        <v>-121.60111</v>
      </c>
      <c r="D410" s="234" t="s">
        <v>1186</v>
      </c>
    </row>
    <row r="411" spans="1:4" ht="12.75">
      <c r="A411" s="234" t="s">
        <v>1187</v>
      </c>
      <c r="B411" s="235">
        <v>39.38861</v>
      </c>
      <c r="C411" s="235">
        <v>-121.625</v>
      </c>
      <c r="D411" s="234" t="s">
        <v>1188</v>
      </c>
    </row>
    <row r="412" spans="1:4" ht="12.75">
      <c r="A412" s="234" t="s">
        <v>1189</v>
      </c>
      <c r="B412" s="235">
        <v>39.45167</v>
      </c>
      <c r="C412" s="235">
        <v>-121.63833</v>
      </c>
      <c r="D412" s="234" t="s">
        <v>1190</v>
      </c>
    </row>
    <row r="413" spans="1:4" ht="12.75">
      <c r="A413" s="234" t="s">
        <v>1191</v>
      </c>
      <c r="B413" s="235">
        <v>39.51583</v>
      </c>
      <c r="C413" s="235">
        <v>-121.56111</v>
      </c>
      <c r="D413" s="234" t="s">
        <v>1192</v>
      </c>
    </row>
    <row r="414" spans="1:4" ht="12.75">
      <c r="A414" s="234" t="s">
        <v>1193</v>
      </c>
      <c r="B414" s="235">
        <v>38.90028</v>
      </c>
      <c r="C414" s="235">
        <v>-121.58333</v>
      </c>
      <c r="D414" s="234" t="s">
        <v>1194</v>
      </c>
    </row>
    <row r="415" spans="1:4" ht="12.75">
      <c r="A415" s="234" t="s">
        <v>1195</v>
      </c>
      <c r="B415" s="235">
        <v>39.49667</v>
      </c>
      <c r="C415" s="235">
        <v>-121.57944</v>
      </c>
      <c r="D415" s="234" t="s">
        <v>1196</v>
      </c>
    </row>
    <row r="416" spans="1:4" ht="12.75">
      <c r="A416" s="234" t="s">
        <v>1197</v>
      </c>
      <c r="B416" s="235">
        <v>39.43222</v>
      </c>
      <c r="C416" s="235">
        <v>-121.63361</v>
      </c>
      <c r="D416" s="234" t="s">
        <v>1198</v>
      </c>
    </row>
    <row r="417" spans="1:4" ht="12.75">
      <c r="A417" s="234" t="s">
        <v>1199</v>
      </c>
      <c r="B417" s="235">
        <v>39.46778</v>
      </c>
      <c r="C417" s="235">
        <v>-121.59306</v>
      </c>
      <c r="D417" s="234" t="s">
        <v>1200</v>
      </c>
    </row>
    <row r="418" spans="1:4" ht="12.75">
      <c r="A418" s="234" t="s">
        <v>1201</v>
      </c>
      <c r="B418" s="235">
        <v>39.51806</v>
      </c>
      <c r="C418" s="235">
        <v>-121.55111</v>
      </c>
      <c r="D418" s="234" t="s">
        <v>1202</v>
      </c>
    </row>
    <row r="419" spans="1:4" ht="12.75">
      <c r="A419" s="234" t="s">
        <v>1203</v>
      </c>
      <c r="B419" s="235">
        <v>39.30417</v>
      </c>
      <c r="C419" s="235">
        <v>-121.56496</v>
      </c>
      <c r="D419" s="234" t="s">
        <v>1204</v>
      </c>
    </row>
    <row r="420" spans="1:4" ht="12.75">
      <c r="A420" s="234" t="s">
        <v>1205</v>
      </c>
      <c r="B420" s="235">
        <v>39.30875</v>
      </c>
      <c r="C420" s="235">
        <v>-121.5938</v>
      </c>
      <c r="D420" s="234" t="s">
        <v>1206</v>
      </c>
    </row>
    <row r="421" spans="1:4" ht="12.75">
      <c r="A421" s="234" t="s">
        <v>1207</v>
      </c>
      <c r="B421" s="235">
        <v>39.22499</v>
      </c>
      <c r="C421" s="235">
        <v>-121.51037</v>
      </c>
      <c r="D421" s="234" t="s">
        <v>1208</v>
      </c>
    </row>
    <row r="422" spans="1:4" ht="12.75">
      <c r="A422" s="234" t="s">
        <v>1209</v>
      </c>
      <c r="B422" s="235">
        <v>39.21492</v>
      </c>
      <c r="C422" s="235">
        <v>-121.55133</v>
      </c>
      <c r="D422" s="234" t="s">
        <v>1210</v>
      </c>
    </row>
    <row r="423" spans="1:4" ht="12.75">
      <c r="A423" s="234" t="s">
        <v>1211</v>
      </c>
      <c r="B423" s="235">
        <v>39.21423</v>
      </c>
      <c r="C423" s="235">
        <v>-121.55056</v>
      </c>
      <c r="D423" s="234" t="s">
        <v>1212</v>
      </c>
    </row>
    <row r="424" spans="1:4" ht="12.75">
      <c r="A424" s="234" t="s">
        <v>1213</v>
      </c>
      <c r="B424" s="235">
        <v>39.21475</v>
      </c>
      <c r="C424" s="235">
        <v>-121.55012</v>
      </c>
      <c r="D424" s="234" t="s">
        <v>1214</v>
      </c>
    </row>
    <row r="425" spans="1:4" ht="12.75">
      <c r="A425" s="234" t="s">
        <v>1215</v>
      </c>
      <c r="B425" s="235">
        <v>39.1623</v>
      </c>
      <c r="C425" s="235">
        <v>-121.5959</v>
      </c>
      <c r="D425" s="234" t="s">
        <v>1216</v>
      </c>
    </row>
    <row r="426" spans="1:4" ht="12.75">
      <c r="A426" s="234" t="s">
        <v>1217</v>
      </c>
      <c r="B426" s="235">
        <v>39.2149</v>
      </c>
      <c r="C426" s="235">
        <v>-121.5513</v>
      </c>
      <c r="D426" s="234" t="s">
        <v>1218</v>
      </c>
    </row>
    <row r="427" spans="1:4" ht="12.75">
      <c r="A427" s="234" t="s">
        <v>1219</v>
      </c>
      <c r="B427" s="235">
        <v>39.2253</v>
      </c>
      <c r="C427" s="235">
        <v>-121.5116</v>
      </c>
      <c r="D427" s="234" t="s">
        <v>1220</v>
      </c>
    </row>
    <row r="428" spans="1:4" ht="12.75">
      <c r="A428" s="234" t="s">
        <v>1221</v>
      </c>
      <c r="B428" s="235">
        <v>39.22557</v>
      </c>
      <c r="C428" s="235">
        <v>-121.51313</v>
      </c>
      <c r="D428" s="234" t="s">
        <v>1222</v>
      </c>
    </row>
    <row r="429" spans="1:4" ht="12.75">
      <c r="A429" s="234" t="s">
        <v>1223</v>
      </c>
      <c r="B429" s="235">
        <v>39.0917948402001</v>
      </c>
      <c r="C429" s="235">
        <v>-121.46035656958</v>
      </c>
      <c r="D429" s="234" t="s">
        <v>1224</v>
      </c>
    </row>
    <row r="430" spans="1:4" ht="12.75">
      <c r="A430" s="234" t="s">
        <v>1616</v>
      </c>
      <c r="B430" s="235">
        <v>38.98578925</v>
      </c>
      <c r="C430" s="235">
        <v>-121.482451</v>
      </c>
      <c r="D430" s="234" t="s">
        <v>1617</v>
      </c>
    </row>
    <row r="431" spans="1:4" ht="12.75">
      <c r="A431" s="234" t="s">
        <v>1618</v>
      </c>
      <c r="B431" s="235">
        <v>39.05073682</v>
      </c>
      <c r="C431" s="235">
        <v>-121.3851705</v>
      </c>
      <c r="D431" s="234" t="s">
        <v>1619</v>
      </c>
    </row>
    <row r="432" spans="1:4" ht="12.75">
      <c r="A432" s="234" t="s">
        <v>1225</v>
      </c>
      <c r="B432" s="235">
        <v>39.13558</v>
      </c>
      <c r="C432" s="235">
        <v>-121.07707</v>
      </c>
      <c r="D432" s="234" t="s">
        <v>1226</v>
      </c>
    </row>
    <row r="433" spans="1:4" ht="12.75">
      <c r="A433" s="234" t="s">
        <v>1227</v>
      </c>
      <c r="B433" s="235">
        <v>38.78456</v>
      </c>
      <c r="C433" s="235">
        <v>-121.65439</v>
      </c>
      <c r="D433" s="234" t="s">
        <v>1228</v>
      </c>
    </row>
    <row r="434" spans="1:4" ht="12.75">
      <c r="A434" s="234" t="s">
        <v>1229</v>
      </c>
      <c r="B434" s="235">
        <v>38.78523</v>
      </c>
      <c r="C434" s="235">
        <v>-121.65428</v>
      </c>
      <c r="D434" s="234" t="s">
        <v>1230</v>
      </c>
    </row>
    <row r="435" spans="1:4" ht="12.75">
      <c r="A435" s="234" t="s">
        <v>1231</v>
      </c>
      <c r="B435" s="235">
        <v>38.95124</v>
      </c>
      <c r="C435" s="235">
        <v>-121.5608</v>
      </c>
      <c r="D435" s="234" t="s">
        <v>1232</v>
      </c>
    </row>
    <row r="436" spans="1:4" ht="12.75">
      <c r="A436" s="234" t="s">
        <v>1233</v>
      </c>
      <c r="B436" s="235">
        <v>39.45655</v>
      </c>
      <c r="C436" s="235">
        <v>-121.65809</v>
      </c>
      <c r="D436" s="234" t="s">
        <v>1234</v>
      </c>
    </row>
    <row r="437" spans="1:4" ht="12.75">
      <c r="A437" s="234" t="s">
        <v>1235</v>
      </c>
      <c r="B437" s="235">
        <v>39.13504</v>
      </c>
      <c r="C437" s="235">
        <v>-121.08205</v>
      </c>
      <c r="D437" s="234" t="s">
        <v>1236</v>
      </c>
    </row>
    <row r="438" spans="1:4" ht="12.75">
      <c r="A438" s="234" t="s">
        <v>1237</v>
      </c>
      <c r="B438" s="235">
        <v>39.13421</v>
      </c>
      <c r="C438" s="235">
        <v>-121.5929</v>
      </c>
      <c r="D438" s="234" t="s">
        <v>1238</v>
      </c>
    </row>
    <row r="439" spans="1:4" ht="12.75">
      <c r="A439" s="234" t="s">
        <v>1239</v>
      </c>
      <c r="B439" s="235">
        <v>39.13302</v>
      </c>
      <c r="C439" s="235">
        <v>-121.59305</v>
      </c>
      <c r="D439" s="234" t="s">
        <v>1240</v>
      </c>
    </row>
    <row r="440" spans="1:4" ht="12.75">
      <c r="A440" s="234" t="s">
        <v>1241</v>
      </c>
      <c r="B440" s="235">
        <v>39.17583</v>
      </c>
      <c r="C440" s="235">
        <v>-121.52389</v>
      </c>
      <c r="D440" s="234" t="s">
        <v>1242</v>
      </c>
    </row>
    <row r="441" spans="1:4" ht="12.75">
      <c r="A441" s="234" t="s">
        <v>1243</v>
      </c>
      <c r="B441" s="235">
        <v>39.1286</v>
      </c>
      <c r="C441" s="235">
        <v>-121.59735</v>
      </c>
      <c r="D441" s="234" t="s">
        <v>1244</v>
      </c>
    </row>
    <row r="442" spans="1:4" ht="12.75">
      <c r="A442" s="234" t="s">
        <v>1245</v>
      </c>
      <c r="B442" s="235">
        <v>39.01228</v>
      </c>
      <c r="C442" s="235">
        <v>-121.21711</v>
      </c>
      <c r="D442" s="234" t="s">
        <v>1246</v>
      </c>
    </row>
    <row r="443" spans="1:4" ht="12.75">
      <c r="A443" s="234" t="s">
        <v>1247</v>
      </c>
      <c r="B443" s="235">
        <v>39.30703</v>
      </c>
      <c r="C443" s="235">
        <v>-120.67708</v>
      </c>
      <c r="D443" s="234" t="s">
        <v>1248</v>
      </c>
    </row>
    <row r="444" spans="1:4" ht="12.75">
      <c r="A444" s="234" t="s">
        <v>1249</v>
      </c>
      <c r="B444" s="235">
        <v>39.17652</v>
      </c>
      <c r="C444" s="235">
        <v>-120.89471</v>
      </c>
      <c r="D444" s="234" t="s">
        <v>1250</v>
      </c>
    </row>
    <row r="445" spans="1:4" ht="12.75">
      <c r="A445" s="234" t="s">
        <v>1251</v>
      </c>
      <c r="B445" s="235">
        <v>39.01177</v>
      </c>
      <c r="C445" s="235">
        <v>-121.10196</v>
      </c>
      <c r="D445" s="234" t="s">
        <v>1252</v>
      </c>
    </row>
    <row r="446" spans="1:4" ht="12.75">
      <c r="A446" s="234" t="s">
        <v>1253</v>
      </c>
      <c r="B446" s="235">
        <v>39.19388889</v>
      </c>
      <c r="C446" s="235">
        <v>-120.8288889</v>
      </c>
      <c r="D446" s="234" t="s">
        <v>1254</v>
      </c>
    </row>
    <row r="447" spans="1:4" ht="12.75">
      <c r="A447" s="234" t="s">
        <v>1255</v>
      </c>
      <c r="B447" s="235">
        <v>39.2926555892706</v>
      </c>
      <c r="C447" s="235">
        <v>-121.19777521844516</v>
      </c>
      <c r="D447" s="234" t="s">
        <v>1256</v>
      </c>
    </row>
    <row r="448" spans="1:4" ht="12.75">
      <c r="A448" s="234" t="s">
        <v>1257</v>
      </c>
      <c r="B448" s="235">
        <v>39.327705710468514</v>
      </c>
      <c r="C448" s="235">
        <v>-121.04730492628107</v>
      </c>
      <c r="D448" s="234" t="s">
        <v>1258</v>
      </c>
    </row>
    <row r="449" spans="1:4" ht="12.75">
      <c r="A449" s="234" t="s">
        <v>1259</v>
      </c>
      <c r="B449" s="235">
        <v>39.332646431368026</v>
      </c>
      <c r="C449" s="235">
        <v>-120.99044721773419</v>
      </c>
      <c r="D449" s="234" t="s">
        <v>1260</v>
      </c>
    </row>
    <row r="450" spans="1:4" ht="12.75">
      <c r="A450" s="234" t="s">
        <v>1261</v>
      </c>
      <c r="B450" s="235">
        <v>39.35345750652008</v>
      </c>
      <c r="C450" s="235">
        <v>-120.80858271188366</v>
      </c>
      <c r="D450" s="234" t="s">
        <v>1262</v>
      </c>
    </row>
    <row r="451" spans="1:4" ht="12.75">
      <c r="A451" s="234" t="s">
        <v>1263</v>
      </c>
      <c r="B451" s="235">
        <v>39.30237</v>
      </c>
      <c r="C451" s="235">
        <v>-121.0282</v>
      </c>
      <c r="D451" s="234" t="s">
        <v>1264</v>
      </c>
    </row>
    <row r="452" spans="1:4" ht="12.75">
      <c r="A452" s="234" t="s">
        <v>1265</v>
      </c>
      <c r="B452" s="235">
        <v>39.312000426881724</v>
      </c>
      <c r="C452" s="235">
        <v>-121.0429516284686</v>
      </c>
      <c r="D452" s="234" t="s">
        <v>1266</v>
      </c>
    </row>
    <row r="453" spans="1:4" ht="12.75">
      <c r="A453" s="234" t="s">
        <v>1267</v>
      </c>
      <c r="B453" s="235">
        <v>39.204047</v>
      </c>
      <c r="C453" s="235">
        <v>-121.190609</v>
      </c>
      <c r="D453" s="234" t="s">
        <v>1268</v>
      </c>
    </row>
    <row r="454" spans="1:4" ht="12.75">
      <c r="A454" s="234" t="s">
        <v>1269</v>
      </c>
      <c r="B454" s="235">
        <v>39.200533</v>
      </c>
      <c r="C454" s="235">
        <v>-121.176367</v>
      </c>
      <c r="D454" s="234" t="s">
        <v>1270</v>
      </c>
    </row>
    <row r="455" spans="1:4" ht="12.75">
      <c r="A455" s="234" t="s">
        <v>1271</v>
      </c>
      <c r="B455" s="235">
        <v>39.200883</v>
      </c>
      <c r="C455" s="235">
        <v>-121.176433</v>
      </c>
      <c r="D455" s="234" t="s">
        <v>1272</v>
      </c>
    </row>
    <row r="456" spans="1:4" ht="12.75">
      <c r="A456" s="234" t="s">
        <v>1273</v>
      </c>
      <c r="B456" s="235">
        <v>39.204047</v>
      </c>
      <c r="C456" s="235">
        <v>-121.190609</v>
      </c>
      <c r="D456" s="234" t="s">
        <v>1274</v>
      </c>
    </row>
    <row r="457" spans="1:4" ht="12.75">
      <c r="A457" s="234" t="s">
        <v>1275</v>
      </c>
      <c r="B457" s="235">
        <v>39.329174</v>
      </c>
      <c r="C457" s="235">
        <v>-120.40937</v>
      </c>
      <c r="D457" s="234" t="s">
        <v>1276</v>
      </c>
    </row>
    <row r="458" spans="1:4" ht="12.75">
      <c r="A458" s="234" t="s">
        <v>1277</v>
      </c>
      <c r="B458" s="235">
        <v>39.29794</v>
      </c>
      <c r="C458" s="235">
        <v>-121.08939</v>
      </c>
      <c r="D458" s="234" t="s">
        <v>1278</v>
      </c>
    </row>
    <row r="459" spans="1:4" ht="12.75">
      <c r="A459" s="234" t="s">
        <v>1279</v>
      </c>
      <c r="B459" s="235">
        <v>39.0339</v>
      </c>
      <c r="C459" s="235">
        <v>-121.28307</v>
      </c>
      <c r="D459" s="234" t="s">
        <v>1280</v>
      </c>
    </row>
    <row r="460" spans="1:4" ht="12.75">
      <c r="A460" s="234" t="s">
        <v>1281</v>
      </c>
      <c r="B460" s="235">
        <v>39.15458</v>
      </c>
      <c r="C460" s="235">
        <v>-120.93195</v>
      </c>
      <c r="D460" s="234" t="s">
        <v>1282</v>
      </c>
    </row>
    <row r="461" spans="1:4" ht="12.75">
      <c r="A461" s="234" t="s">
        <v>1283</v>
      </c>
      <c r="B461" s="235">
        <v>39.18862</v>
      </c>
      <c r="C461" s="235">
        <v>-120.94031</v>
      </c>
      <c r="D461" s="234" t="s">
        <v>1284</v>
      </c>
    </row>
    <row r="462" spans="1:4" ht="12.75">
      <c r="A462" s="234" t="s">
        <v>1620</v>
      </c>
      <c r="B462" s="235">
        <v>39.04512404</v>
      </c>
      <c r="C462" s="235">
        <v>-121.1163953</v>
      </c>
      <c r="D462" s="234" t="s">
        <v>1621</v>
      </c>
    </row>
    <row r="463" spans="1:4" ht="12.75">
      <c r="A463" s="234" t="s">
        <v>1622</v>
      </c>
      <c r="B463" s="235">
        <v>39.10857488</v>
      </c>
      <c r="C463" s="235">
        <v>-121.2918244</v>
      </c>
      <c r="D463" s="234" t="s">
        <v>1623</v>
      </c>
    </row>
    <row r="464" spans="1:4" ht="12.75">
      <c r="A464" s="234" t="s">
        <v>1285</v>
      </c>
      <c r="B464" s="235">
        <v>39.0067</v>
      </c>
      <c r="C464" s="235">
        <v>-121.04311</v>
      </c>
      <c r="D464" s="234" t="s">
        <v>1286</v>
      </c>
    </row>
    <row r="465" spans="1:4" ht="12.75">
      <c r="A465" s="234" t="s">
        <v>1287</v>
      </c>
      <c r="B465" s="235">
        <v>39.03556</v>
      </c>
      <c r="C465" s="235">
        <v>-121.0628</v>
      </c>
      <c r="D465" s="234" t="s">
        <v>1288</v>
      </c>
    </row>
    <row r="466" spans="1:4" ht="12.75">
      <c r="A466" s="234" t="s">
        <v>1289</v>
      </c>
      <c r="B466" s="235">
        <v>39.13563</v>
      </c>
      <c r="C466" s="235">
        <v>-121.13317</v>
      </c>
      <c r="D466" s="234" t="s">
        <v>1290</v>
      </c>
    </row>
    <row r="467" spans="1:4" ht="12.75">
      <c r="A467" s="234" t="s">
        <v>1291</v>
      </c>
      <c r="B467" s="235">
        <v>39.05231</v>
      </c>
      <c r="C467" s="235">
        <v>-121.10824</v>
      </c>
      <c r="D467" s="234" t="s">
        <v>1292</v>
      </c>
    </row>
    <row r="468" spans="1:4" ht="12.75">
      <c r="A468" s="234" t="s">
        <v>1293</v>
      </c>
      <c r="B468" s="235">
        <v>39.19806</v>
      </c>
      <c r="C468" s="235">
        <v>-121.16944</v>
      </c>
      <c r="D468" s="234" t="s">
        <v>1294</v>
      </c>
    </row>
    <row r="469" spans="1:4" ht="12.75">
      <c r="A469" s="234" t="s">
        <v>1295</v>
      </c>
      <c r="B469" s="235">
        <v>39.44527778</v>
      </c>
      <c r="C469" s="235">
        <v>-121.0513889</v>
      </c>
      <c r="D469" s="234" t="s">
        <v>1296</v>
      </c>
    </row>
    <row r="470" spans="1:4" ht="12.75">
      <c r="A470" s="234" t="s">
        <v>1297</v>
      </c>
      <c r="B470" s="235">
        <v>39.23022</v>
      </c>
      <c r="C470" s="235">
        <v>-121.24416</v>
      </c>
      <c r="D470" s="234" t="s">
        <v>1298</v>
      </c>
    </row>
    <row r="471" spans="1:4" ht="12.75">
      <c r="A471" s="234" t="s">
        <v>1299</v>
      </c>
      <c r="B471" s="235">
        <v>39.2244</v>
      </c>
      <c r="C471" s="235">
        <v>-121.26875</v>
      </c>
      <c r="D471" s="234" t="s">
        <v>1300</v>
      </c>
    </row>
    <row r="472" spans="1:4" ht="12.75">
      <c r="A472" s="234" t="s">
        <v>1301</v>
      </c>
      <c r="B472" s="235">
        <v>39.27049</v>
      </c>
      <c r="C472" s="235">
        <v>-120.93836</v>
      </c>
      <c r="D472" s="234" t="s">
        <v>1302</v>
      </c>
    </row>
    <row r="473" spans="1:4" ht="12.75">
      <c r="A473" s="234" t="s">
        <v>1303</v>
      </c>
      <c r="B473" s="235">
        <v>39.23994</v>
      </c>
      <c r="C473" s="235">
        <v>-121.18633</v>
      </c>
      <c r="D473" s="234" t="s">
        <v>1304</v>
      </c>
    </row>
    <row r="474" spans="1:4" ht="12.75">
      <c r="A474" s="234" t="s">
        <v>1305</v>
      </c>
      <c r="B474" s="235">
        <v>39.29542</v>
      </c>
      <c r="C474" s="235">
        <v>-120.88678</v>
      </c>
      <c r="D474" s="234" t="s">
        <v>2845</v>
      </c>
    </row>
    <row r="475" spans="1:4" ht="12.75">
      <c r="A475" s="234" t="s">
        <v>2846</v>
      </c>
      <c r="B475" s="235">
        <v>39.26037</v>
      </c>
      <c r="C475" s="235">
        <v>-121.03197</v>
      </c>
      <c r="D475" s="234" t="s">
        <v>2847</v>
      </c>
    </row>
    <row r="476" spans="1:4" ht="12.75">
      <c r="A476" s="234" t="s">
        <v>2848</v>
      </c>
      <c r="B476" s="235">
        <v>39.22812</v>
      </c>
      <c r="C476" s="235">
        <v>-121.2467</v>
      </c>
      <c r="D476" s="234" t="s">
        <v>2849</v>
      </c>
    </row>
    <row r="477" spans="1:4" ht="12.75">
      <c r="A477" s="234" t="s">
        <v>2850</v>
      </c>
      <c r="B477" s="235">
        <v>39.46556</v>
      </c>
      <c r="C477" s="235">
        <v>-120.96694</v>
      </c>
      <c r="D477" s="234" t="s">
        <v>2851</v>
      </c>
    </row>
    <row r="478" spans="1:4" ht="12.75">
      <c r="A478" s="234" t="s">
        <v>2852</v>
      </c>
      <c r="B478" s="235">
        <v>39.59861</v>
      </c>
      <c r="C478" s="235">
        <v>-120.99778</v>
      </c>
      <c r="D478" s="234" t="s">
        <v>2853</v>
      </c>
    </row>
    <row r="479" spans="1:4" ht="12.75">
      <c r="A479" s="234" t="s">
        <v>2854</v>
      </c>
      <c r="B479" s="235">
        <v>39.3</v>
      </c>
      <c r="C479" s="235">
        <v>-120.96889</v>
      </c>
      <c r="D479" s="234" t="s">
        <v>2855</v>
      </c>
    </row>
    <row r="480" spans="1:4" ht="12.75">
      <c r="A480" s="234" t="s">
        <v>2856</v>
      </c>
      <c r="B480" s="235">
        <v>39.59879</v>
      </c>
      <c r="C480" s="235">
        <v>-120.51104</v>
      </c>
      <c r="D480" s="234" t="s">
        <v>2857</v>
      </c>
    </row>
    <row r="481" spans="1:4" ht="12.75">
      <c r="A481" s="234" t="s">
        <v>2858</v>
      </c>
      <c r="B481" s="235">
        <v>39.2572</v>
      </c>
      <c r="C481" s="235">
        <v>-121.00213</v>
      </c>
      <c r="D481" s="234" t="s">
        <v>2859</v>
      </c>
    </row>
    <row r="482" spans="1:4" ht="12.75">
      <c r="A482" s="234" t="s">
        <v>2860</v>
      </c>
      <c r="B482" s="235">
        <v>39.2615</v>
      </c>
      <c r="C482" s="235">
        <v>-121.0138333</v>
      </c>
      <c r="D482" s="234" t="s">
        <v>2861</v>
      </c>
    </row>
    <row r="483" spans="1:4" ht="12.75">
      <c r="A483" s="234" t="s">
        <v>2862</v>
      </c>
      <c r="B483" s="235">
        <v>39.26</v>
      </c>
      <c r="C483" s="235">
        <v>-121.0108333</v>
      </c>
      <c r="D483" s="234" t="s">
        <v>2863</v>
      </c>
    </row>
    <row r="484" spans="1:4" ht="12.75">
      <c r="A484" s="234" t="s">
        <v>2864</v>
      </c>
      <c r="B484" s="235">
        <v>39.45495</v>
      </c>
      <c r="C484" s="235">
        <v>-120.63141</v>
      </c>
      <c r="D484" s="234" t="s">
        <v>2865</v>
      </c>
    </row>
    <row r="485" spans="1:4" ht="12.75">
      <c r="A485" s="234" t="s">
        <v>2866</v>
      </c>
      <c r="B485" s="235">
        <v>39.33586</v>
      </c>
      <c r="C485" s="235">
        <v>-121.31784</v>
      </c>
      <c r="D485" s="234" t="s">
        <v>2867</v>
      </c>
    </row>
    <row r="486" spans="1:4" ht="12.75">
      <c r="A486" s="234" t="s">
        <v>2868</v>
      </c>
      <c r="B486" s="235">
        <v>39.42545</v>
      </c>
      <c r="C486" s="235">
        <v>-120.56938</v>
      </c>
      <c r="D486" s="234" t="s">
        <v>2869</v>
      </c>
    </row>
    <row r="487" spans="1:4" ht="12.75">
      <c r="A487" s="234" t="s">
        <v>2870</v>
      </c>
      <c r="B487" s="235">
        <v>39.28318</v>
      </c>
      <c r="C487" s="235">
        <v>-121.23492</v>
      </c>
      <c r="D487" s="234" t="s">
        <v>2871</v>
      </c>
    </row>
    <row r="488" spans="1:4" ht="12.75">
      <c r="A488" s="234" t="s">
        <v>2872</v>
      </c>
      <c r="B488" s="235">
        <v>39.49257</v>
      </c>
      <c r="C488" s="235">
        <v>-120.54464</v>
      </c>
      <c r="D488" s="234" t="s">
        <v>2873</v>
      </c>
    </row>
    <row r="489" spans="1:4" ht="12.75">
      <c r="A489" s="234" t="s">
        <v>2874</v>
      </c>
      <c r="B489" s="235">
        <v>39.33602</v>
      </c>
      <c r="C489" s="235">
        <v>-120.62973</v>
      </c>
      <c r="D489" s="234" t="s">
        <v>2875</v>
      </c>
    </row>
    <row r="490" spans="1:4" ht="12.75">
      <c r="A490" s="234" t="s">
        <v>2876</v>
      </c>
      <c r="B490" s="235">
        <v>39.42821</v>
      </c>
      <c r="C490" s="235">
        <v>-121.12186</v>
      </c>
      <c r="D490" s="234" t="s">
        <v>2877</v>
      </c>
    </row>
    <row r="491" spans="1:4" ht="12.75">
      <c r="A491" s="234" t="s">
        <v>2878</v>
      </c>
      <c r="B491" s="235">
        <v>39.62248</v>
      </c>
      <c r="C491" s="235">
        <v>-120.65565</v>
      </c>
      <c r="D491" s="234" t="s">
        <v>2879</v>
      </c>
    </row>
    <row r="492" spans="1:4" ht="12.75">
      <c r="A492" s="234" t="s">
        <v>2880</v>
      </c>
      <c r="B492" s="235">
        <v>39.31812684</v>
      </c>
      <c r="C492" s="235">
        <v>-120.4605271</v>
      </c>
      <c r="D492" s="234" t="s">
        <v>2881</v>
      </c>
    </row>
    <row r="493" spans="1:4" ht="12.75">
      <c r="A493" s="234" t="s">
        <v>2882</v>
      </c>
      <c r="B493" s="235">
        <v>39.50109</v>
      </c>
      <c r="C493" s="235">
        <v>-121.28704</v>
      </c>
      <c r="D493" s="234" t="s">
        <v>2883</v>
      </c>
    </row>
    <row r="494" spans="1:4" ht="12.75">
      <c r="A494" s="234" t="s">
        <v>2884</v>
      </c>
      <c r="B494" s="235">
        <v>39.44571544</v>
      </c>
      <c r="C494" s="235">
        <v>-121.0334388</v>
      </c>
      <c r="D494" s="234" t="s">
        <v>2885</v>
      </c>
    </row>
    <row r="495" spans="1:4" ht="12.75">
      <c r="A495" s="234" t="s">
        <v>2886</v>
      </c>
      <c r="B495" s="235">
        <v>39.68469667</v>
      </c>
      <c r="C495" s="235">
        <v>-120.7494908</v>
      </c>
      <c r="D495" s="234" t="s">
        <v>2887</v>
      </c>
    </row>
    <row r="496" spans="1:4" ht="12.75">
      <c r="A496" s="234" t="s">
        <v>2888</v>
      </c>
      <c r="B496" s="235">
        <v>39.625</v>
      </c>
      <c r="C496" s="235">
        <v>-120.72535</v>
      </c>
      <c r="D496" s="234" t="s">
        <v>2889</v>
      </c>
    </row>
    <row r="497" spans="1:4" ht="12.75">
      <c r="A497" s="234" t="s">
        <v>2890</v>
      </c>
      <c r="B497" s="235">
        <v>39.301376</v>
      </c>
      <c r="C497" s="235">
        <v>-120.9978045</v>
      </c>
      <c r="D497" s="234" t="s">
        <v>2891</v>
      </c>
    </row>
    <row r="498" spans="1:4" ht="12.75">
      <c r="A498" s="234" t="s">
        <v>2892</v>
      </c>
      <c r="B498" s="235">
        <v>39.29898038</v>
      </c>
      <c r="C498" s="235">
        <v>-121.3000478</v>
      </c>
      <c r="D498" s="234" t="s">
        <v>2893</v>
      </c>
    </row>
    <row r="499" spans="1:4" ht="12.75">
      <c r="A499" s="234" t="s">
        <v>2894</v>
      </c>
      <c r="B499" s="235">
        <v>39.27666</v>
      </c>
      <c r="C499" s="235">
        <v>-120.91536</v>
      </c>
      <c r="D499" s="234" t="s">
        <v>2895</v>
      </c>
    </row>
    <row r="500" spans="1:4" ht="12.75">
      <c r="A500" s="234" t="s">
        <v>2896</v>
      </c>
      <c r="B500" s="235">
        <v>39.201</v>
      </c>
      <c r="C500" s="235">
        <v>-121.1768333</v>
      </c>
      <c r="D500" s="234" t="s">
        <v>2897</v>
      </c>
    </row>
    <row r="501" spans="1:4" ht="12.75">
      <c r="A501" s="234" t="s">
        <v>2898</v>
      </c>
      <c r="B501" s="235">
        <v>39.471023</v>
      </c>
      <c r="C501" s="235">
        <v>-120.925773458</v>
      </c>
      <c r="D501" s="234" t="s">
        <v>2899</v>
      </c>
    </row>
    <row r="502" spans="1:4" ht="12.75">
      <c r="A502" s="234" t="s">
        <v>2900</v>
      </c>
      <c r="B502" s="235">
        <v>39.34817</v>
      </c>
      <c r="C502" s="235">
        <v>-120.65202</v>
      </c>
      <c r="D502" s="234" t="s">
        <v>2901</v>
      </c>
    </row>
    <row r="503" spans="1:4" ht="12.75">
      <c r="A503" s="234" t="s">
        <v>2902</v>
      </c>
      <c r="B503" s="235">
        <v>39.40041</v>
      </c>
      <c r="C503" s="235">
        <v>-120.6329</v>
      </c>
      <c r="D503" s="234" t="s">
        <v>2903</v>
      </c>
    </row>
    <row r="504" spans="1:4" ht="12.75">
      <c r="A504" s="234" t="s">
        <v>2904</v>
      </c>
      <c r="B504" s="235">
        <v>39.46254</v>
      </c>
      <c r="C504" s="235">
        <v>-120.56142</v>
      </c>
      <c r="D504" s="234" t="s">
        <v>2905</v>
      </c>
    </row>
    <row r="505" spans="1:4" ht="12.75">
      <c r="A505" s="234" t="s">
        <v>2906</v>
      </c>
      <c r="B505" s="235">
        <v>39.30911</v>
      </c>
      <c r="C505" s="235">
        <v>-120.42786</v>
      </c>
      <c r="D505" s="234" t="s">
        <v>2907</v>
      </c>
    </row>
    <row r="506" spans="1:4" ht="12.75">
      <c r="A506" s="234" t="s">
        <v>2908</v>
      </c>
      <c r="B506" s="235">
        <v>39.52059</v>
      </c>
      <c r="C506" s="235">
        <v>-120.57878</v>
      </c>
      <c r="D506" s="234" t="s">
        <v>2909</v>
      </c>
    </row>
    <row r="507" spans="1:4" ht="12.75">
      <c r="A507" s="234" t="s">
        <v>2910</v>
      </c>
      <c r="B507" s="235">
        <v>39.41396</v>
      </c>
      <c r="C507" s="235">
        <v>-120.9804</v>
      </c>
      <c r="D507" s="234" t="s">
        <v>2911</v>
      </c>
    </row>
    <row r="508" spans="1:4" ht="12.75">
      <c r="A508" s="234" t="s">
        <v>2912</v>
      </c>
      <c r="B508" s="235">
        <v>39.72694</v>
      </c>
      <c r="C508" s="235">
        <v>-121.49656</v>
      </c>
      <c r="D508" s="234" t="s">
        <v>2913</v>
      </c>
    </row>
    <row r="509" spans="1:4" ht="12.75">
      <c r="A509" s="234" t="s">
        <v>2914</v>
      </c>
      <c r="B509" s="235">
        <v>40.20233</v>
      </c>
      <c r="C509" s="235">
        <v>-121.2125</v>
      </c>
      <c r="D509" s="234" t="s">
        <v>2915</v>
      </c>
    </row>
    <row r="510" spans="1:4" ht="12.75">
      <c r="A510" s="234" t="s">
        <v>2916</v>
      </c>
      <c r="B510" s="235">
        <v>39.746</v>
      </c>
      <c r="C510" s="235">
        <v>-121.5374</v>
      </c>
      <c r="D510" s="234" t="s">
        <v>2917</v>
      </c>
    </row>
    <row r="511" spans="1:4" ht="12.75">
      <c r="A511" s="234" t="s">
        <v>2918</v>
      </c>
      <c r="B511" s="235">
        <v>39.99444444</v>
      </c>
      <c r="C511" s="235">
        <v>-120.92</v>
      </c>
      <c r="D511" s="234" t="s">
        <v>2919</v>
      </c>
    </row>
    <row r="512" spans="1:4" ht="12.75">
      <c r="A512" s="234" t="s">
        <v>2920</v>
      </c>
      <c r="B512" s="235">
        <v>39.65861111</v>
      </c>
      <c r="C512" s="235">
        <v>-121.2127778</v>
      </c>
      <c r="D512" s="234" t="s">
        <v>2921</v>
      </c>
    </row>
    <row r="513" spans="1:4" ht="12.75">
      <c r="A513" s="234" t="s">
        <v>2922</v>
      </c>
      <c r="B513" s="235">
        <v>40.37611111</v>
      </c>
      <c r="C513" s="235">
        <v>-121.1041667</v>
      </c>
      <c r="D513" s="234" t="s">
        <v>2923</v>
      </c>
    </row>
    <row r="514" spans="1:4" ht="12.75">
      <c r="A514" s="234" t="s">
        <v>2924</v>
      </c>
      <c r="B514" s="235">
        <v>40.05192</v>
      </c>
      <c r="C514" s="235">
        <v>-121.20826</v>
      </c>
      <c r="D514" s="234" t="s">
        <v>2925</v>
      </c>
    </row>
    <row r="515" spans="1:4" ht="12.75">
      <c r="A515" s="234" t="s">
        <v>2926</v>
      </c>
      <c r="B515" s="235">
        <v>39.95055556</v>
      </c>
      <c r="C515" s="235">
        <v>-120.9208333</v>
      </c>
      <c r="D515" s="234" t="s">
        <v>2927</v>
      </c>
    </row>
    <row r="516" spans="1:4" ht="12.75">
      <c r="A516" s="234" t="s">
        <v>2928</v>
      </c>
      <c r="B516" s="235">
        <v>39.76417</v>
      </c>
      <c r="C516" s="235">
        <v>-120.83167</v>
      </c>
      <c r="D516" s="234" t="s">
        <v>2929</v>
      </c>
    </row>
    <row r="517" spans="1:4" ht="12.75">
      <c r="A517" s="234" t="s">
        <v>2930</v>
      </c>
      <c r="B517" s="235">
        <v>39.67555556</v>
      </c>
      <c r="C517" s="235">
        <v>-120.3677778</v>
      </c>
      <c r="D517" s="234" t="s">
        <v>2931</v>
      </c>
    </row>
    <row r="518" spans="1:4" ht="12.75">
      <c r="A518" s="234" t="s">
        <v>2932</v>
      </c>
      <c r="B518" s="235">
        <v>39.604032</v>
      </c>
      <c r="C518" s="235">
        <v>-120.41479</v>
      </c>
      <c r="D518" s="234" t="s">
        <v>254</v>
      </c>
    </row>
    <row r="519" spans="1:4" ht="12.75">
      <c r="A519" s="234" t="s">
        <v>255</v>
      </c>
      <c r="B519" s="235">
        <v>39.9675</v>
      </c>
      <c r="C519" s="235">
        <v>-120.9152778</v>
      </c>
      <c r="D519" s="234" t="s">
        <v>256</v>
      </c>
    </row>
    <row r="520" spans="1:4" ht="12.75">
      <c r="A520" s="234" t="s">
        <v>257</v>
      </c>
      <c r="B520" s="235">
        <v>40.08808</v>
      </c>
      <c r="C520" s="235">
        <v>-120.90977</v>
      </c>
      <c r="D520" s="234" t="s">
        <v>258</v>
      </c>
    </row>
    <row r="521" spans="1:4" ht="12.75">
      <c r="A521" s="234" t="s">
        <v>259</v>
      </c>
      <c r="B521" s="235">
        <v>39.58337</v>
      </c>
      <c r="C521" s="235">
        <v>-120.37028</v>
      </c>
      <c r="D521" s="234" t="s">
        <v>260</v>
      </c>
    </row>
    <row r="522" spans="1:4" ht="12.75">
      <c r="A522" s="234" t="s">
        <v>261</v>
      </c>
      <c r="B522" s="235">
        <v>39.61956</v>
      </c>
      <c r="C522" s="235">
        <v>-120.43573</v>
      </c>
      <c r="D522" s="234" t="s">
        <v>262</v>
      </c>
    </row>
    <row r="523" spans="1:4" ht="12.75">
      <c r="A523" s="234" t="s">
        <v>263</v>
      </c>
      <c r="B523" s="235">
        <v>39.8925</v>
      </c>
      <c r="C523" s="235">
        <v>-120.51583</v>
      </c>
      <c r="D523" s="234" t="s">
        <v>264</v>
      </c>
    </row>
    <row r="524" spans="1:4" ht="12.75">
      <c r="A524" s="234" t="s">
        <v>265</v>
      </c>
      <c r="B524" s="235">
        <v>40.0055</v>
      </c>
      <c r="C524" s="235">
        <v>-121.271</v>
      </c>
      <c r="D524" s="234" t="s">
        <v>266</v>
      </c>
    </row>
    <row r="525" spans="1:4" ht="12.75">
      <c r="A525" s="234" t="s">
        <v>267</v>
      </c>
      <c r="B525" s="235">
        <v>39.907302</v>
      </c>
      <c r="C525" s="235">
        <v>-121.5649075</v>
      </c>
      <c r="D525" s="234" t="s">
        <v>268</v>
      </c>
    </row>
    <row r="526" spans="1:4" ht="12.75">
      <c r="A526" s="234" t="s">
        <v>269</v>
      </c>
      <c r="B526" s="235">
        <v>39.87639</v>
      </c>
      <c r="C526" s="235">
        <v>-120.54611</v>
      </c>
      <c r="D526" s="234" t="s">
        <v>270</v>
      </c>
    </row>
    <row r="527" spans="1:4" ht="12.75">
      <c r="A527" s="234" t="s">
        <v>271</v>
      </c>
      <c r="B527" s="235">
        <v>39.91139</v>
      </c>
      <c r="C527" s="235">
        <v>-120.54389</v>
      </c>
      <c r="D527" s="234" t="s">
        <v>272</v>
      </c>
    </row>
    <row r="528" spans="1:4" ht="12.75">
      <c r="A528" s="234" t="s">
        <v>273</v>
      </c>
      <c r="B528" s="235">
        <v>39.90139</v>
      </c>
      <c r="C528" s="235">
        <v>-120.55472</v>
      </c>
      <c r="D528" s="234" t="s">
        <v>274</v>
      </c>
    </row>
    <row r="529" spans="1:4" ht="12.75">
      <c r="A529" s="234" t="s">
        <v>275</v>
      </c>
      <c r="B529" s="235">
        <v>39.88361</v>
      </c>
      <c r="C529" s="235">
        <v>-120.555</v>
      </c>
      <c r="D529" s="234" t="s">
        <v>276</v>
      </c>
    </row>
    <row r="530" spans="1:4" ht="12.75">
      <c r="A530" s="234" t="s">
        <v>277</v>
      </c>
      <c r="B530" s="235">
        <v>39.94078</v>
      </c>
      <c r="C530" s="235">
        <v>-121.05922</v>
      </c>
      <c r="D530" s="234" t="s">
        <v>278</v>
      </c>
    </row>
    <row r="531" spans="1:4" ht="12.75">
      <c r="A531" s="234" t="s">
        <v>279</v>
      </c>
      <c r="B531" s="235">
        <v>39.90389</v>
      </c>
      <c r="C531" s="235">
        <v>-120.55694</v>
      </c>
      <c r="D531" s="234" t="s">
        <v>280</v>
      </c>
    </row>
    <row r="532" spans="1:4" ht="12.75">
      <c r="A532" s="234" t="s">
        <v>281</v>
      </c>
      <c r="B532" s="235">
        <v>40.01026</v>
      </c>
      <c r="C532" s="235">
        <v>-121.21937</v>
      </c>
      <c r="D532" s="234" t="s">
        <v>282</v>
      </c>
    </row>
    <row r="533" spans="1:4" ht="12.75">
      <c r="A533" s="234" t="s">
        <v>283</v>
      </c>
      <c r="B533" s="235">
        <v>40.00191</v>
      </c>
      <c r="C533" s="235">
        <v>-121.2682</v>
      </c>
      <c r="D533" s="234" t="s">
        <v>284</v>
      </c>
    </row>
    <row r="534" spans="1:4" ht="12.75">
      <c r="A534" s="234" t="s">
        <v>285</v>
      </c>
      <c r="B534" s="235">
        <v>39.90569</v>
      </c>
      <c r="C534" s="235">
        <v>-121.04631</v>
      </c>
      <c r="D534" s="234" t="s">
        <v>286</v>
      </c>
    </row>
    <row r="535" spans="1:4" ht="12.75">
      <c r="A535" s="234" t="s">
        <v>287</v>
      </c>
      <c r="B535" s="235">
        <v>39.91729</v>
      </c>
      <c r="C535" s="235">
        <v>-120.55775</v>
      </c>
      <c r="D535" s="234" t="s">
        <v>288</v>
      </c>
    </row>
    <row r="536" spans="1:4" ht="12.75">
      <c r="A536" s="234" t="s">
        <v>289</v>
      </c>
      <c r="B536" s="235">
        <v>39.87028</v>
      </c>
      <c r="C536" s="235">
        <v>-120.56</v>
      </c>
      <c r="D536" s="234" t="s">
        <v>290</v>
      </c>
    </row>
    <row r="537" spans="1:4" ht="12.75">
      <c r="A537" s="234" t="s">
        <v>291</v>
      </c>
      <c r="B537" s="235">
        <v>39.9225</v>
      </c>
      <c r="C537" s="235">
        <v>-120.55031</v>
      </c>
      <c r="D537" s="234" t="s">
        <v>292</v>
      </c>
    </row>
    <row r="538" spans="1:4" ht="12.75">
      <c r="A538" s="234" t="s">
        <v>293</v>
      </c>
      <c r="B538" s="235">
        <v>39.90722</v>
      </c>
      <c r="C538" s="235">
        <v>-120.57056</v>
      </c>
      <c r="D538" s="234" t="s">
        <v>294</v>
      </c>
    </row>
    <row r="539" spans="1:4" ht="12.75">
      <c r="A539" s="234" t="s">
        <v>295</v>
      </c>
      <c r="B539" s="235">
        <v>39.88427</v>
      </c>
      <c r="C539" s="235">
        <v>-120.5649</v>
      </c>
      <c r="D539" s="234" t="s">
        <v>296</v>
      </c>
    </row>
    <row r="540" spans="1:4" ht="12.75">
      <c r="A540" s="234" t="s">
        <v>297</v>
      </c>
      <c r="B540" s="235">
        <v>39.64389</v>
      </c>
      <c r="C540" s="235">
        <v>-121.27472</v>
      </c>
      <c r="D540" s="234" t="s">
        <v>298</v>
      </c>
    </row>
    <row r="541" spans="1:4" ht="12.75">
      <c r="A541" s="234" t="s">
        <v>299</v>
      </c>
      <c r="B541" s="235">
        <v>39.52167</v>
      </c>
      <c r="C541" s="235">
        <v>-121.5475</v>
      </c>
      <c r="D541" s="234" t="s">
        <v>300</v>
      </c>
    </row>
    <row r="542" spans="1:4" ht="12.75">
      <c r="A542" s="234" t="s">
        <v>301</v>
      </c>
      <c r="B542" s="235">
        <v>40.06046667</v>
      </c>
      <c r="C542" s="235">
        <v>-120.3383</v>
      </c>
      <c r="D542" s="234" t="s">
        <v>302</v>
      </c>
    </row>
    <row r="543" spans="1:4" ht="12.75">
      <c r="A543" s="234" t="s">
        <v>303</v>
      </c>
      <c r="B543" s="235">
        <v>39.70889</v>
      </c>
      <c r="C543" s="235">
        <v>-121.27083</v>
      </c>
      <c r="D543" s="234" t="s">
        <v>304</v>
      </c>
    </row>
    <row r="544" spans="1:4" ht="12.75">
      <c r="A544" s="234" t="s">
        <v>305</v>
      </c>
      <c r="B544" s="235">
        <v>39.71361</v>
      </c>
      <c r="C544" s="235">
        <v>-121.46833</v>
      </c>
      <c r="D544" s="234" t="s">
        <v>306</v>
      </c>
    </row>
    <row r="545" spans="1:4" ht="12.75">
      <c r="A545" s="234" t="s">
        <v>307</v>
      </c>
      <c r="B545" s="235">
        <v>39.54444</v>
      </c>
      <c r="C545" s="235">
        <v>-121.26889</v>
      </c>
      <c r="D545" s="234" t="s">
        <v>308</v>
      </c>
    </row>
    <row r="546" spans="1:4" ht="12.75">
      <c r="A546" s="234" t="s">
        <v>309</v>
      </c>
      <c r="B546" s="235">
        <v>39.81917</v>
      </c>
      <c r="C546" s="235">
        <v>-120.39141</v>
      </c>
      <c r="D546" s="234" t="s">
        <v>310</v>
      </c>
    </row>
    <row r="547" spans="1:4" ht="12.75">
      <c r="A547" s="234" t="s">
        <v>311</v>
      </c>
      <c r="B547" s="235">
        <v>39.81629</v>
      </c>
      <c r="C547" s="235">
        <v>-120.42673</v>
      </c>
      <c r="D547" s="234" t="s">
        <v>312</v>
      </c>
    </row>
    <row r="548" spans="1:4" ht="12.75">
      <c r="A548" s="234" t="s">
        <v>313</v>
      </c>
      <c r="B548" s="235">
        <v>39.91797</v>
      </c>
      <c r="C548" s="235">
        <v>-120.55783</v>
      </c>
      <c r="D548" s="234" t="s">
        <v>314</v>
      </c>
    </row>
    <row r="549" spans="1:4" ht="12.75">
      <c r="A549" s="234" t="s">
        <v>315</v>
      </c>
      <c r="B549" s="235">
        <v>39.53361</v>
      </c>
      <c r="C549" s="235">
        <v>-121.51</v>
      </c>
      <c r="D549" s="234" t="s">
        <v>316</v>
      </c>
    </row>
    <row r="550" spans="1:4" ht="12.75">
      <c r="A550" s="234" t="s">
        <v>317</v>
      </c>
      <c r="B550" s="235">
        <v>39.65625</v>
      </c>
      <c r="C550" s="235">
        <v>-121.39967</v>
      </c>
      <c r="D550" s="234" t="s">
        <v>318</v>
      </c>
    </row>
    <row r="551" spans="1:4" ht="12.75">
      <c r="A551" s="234" t="s">
        <v>319</v>
      </c>
      <c r="B551" s="235">
        <v>39.93022</v>
      </c>
      <c r="C551" s="235">
        <v>-120.84473</v>
      </c>
      <c r="D551" s="234" t="s">
        <v>320</v>
      </c>
    </row>
    <row r="552" spans="1:4" ht="12.75">
      <c r="A552" s="234" t="s">
        <v>321</v>
      </c>
      <c r="B552" s="235">
        <v>39.96795</v>
      </c>
      <c r="C552" s="235">
        <v>-120.91545</v>
      </c>
      <c r="D552" s="234" t="s">
        <v>322</v>
      </c>
    </row>
    <row r="553" spans="1:4" ht="12.75">
      <c r="A553" s="234" t="s">
        <v>323</v>
      </c>
      <c r="B553" s="235">
        <v>39.93222</v>
      </c>
      <c r="C553" s="235">
        <v>-120.56306</v>
      </c>
      <c r="D553" s="234" t="s">
        <v>324</v>
      </c>
    </row>
    <row r="554" spans="1:4" ht="12.75">
      <c r="A554" s="234" t="s">
        <v>325</v>
      </c>
      <c r="B554" s="235">
        <v>40.35011</v>
      </c>
      <c r="C554" s="235">
        <v>-120.95213</v>
      </c>
      <c r="D554" s="234" t="s">
        <v>326</v>
      </c>
    </row>
    <row r="555" spans="1:4" ht="12.75">
      <c r="A555" s="234" t="s">
        <v>327</v>
      </c>
      <c r="B555" s="235">
        <v>40.32943</v>
      </c>
      <c r="C555" s="235">
        <v>-120.93121</v>
      </c>
      <c r="D555" s="234" t="s">
        <v>328</v>
      </c>
    </row>
    <row r="556" spans="1:4" ht="12.75">
      <c r="A556" s="234" t="s">
        <v>329</v>
      </c>
      <c r="B556" s="235">
        <v>40.30436</v>
      </c>
      <c r="C556" s="235">
        <v>-120.94505</v>
      </c>
      <c r="D556" s="234" t="s">
        <v>330</v>
      </c>
    </row>
    <row r="557" spans="1:4" ht="12.75">
      <c r="A557" s="234" t="s">
        <v>331</v>
      </c>
      <c r="B557" s="235">
        <v>40.31452</v>
      </c>
      <c r="C557" s="235">
        <v>-120.94594</v>
      </c>
      <c r="D557" s="234" t="s">
        <v>332</v>
      </c>
    </row>
    <row r="558" spans="1:4" ht="12.75">
      <c r="A558" s="234" t="s">
        <v>333</v>
      </c>
      <c r="B558" s="235">
        <v>39.9625</v>
      </c>
      <c r="C558" s="235">
        <v>-120.9156</v>
      </c>
      <c r="D558" s="234" t="s">
        <v>334</v>
      </c>
    </row>
    <row r="559" spans="1:4" ht="12.75">
      <c r="A559" s="234" t="s">
        <v>335</v>
      </c>
      <c r="B559" s="235">
        <v>39.89124</v>
      </c>
      <c r="C559" s="235">
        <v>-121.29436</v>
      </c>
      <c r="D559" s="234" t="s">
        <v>336</v>
      </c>
    </row>
    <row r="560" spans="1:4" ht="12.75">
      <c r="A560" s="234" t="s">
        <v>337</v>
      </c>
      <c r="B560" s="235">
        <v>39.88745</v>
      </c>
      <c r="C560" s="235">
        <v>-121.29967</v>
      </c>
      <c r="D560" s="234" t="s">
        <v>338</v>
      </c>
    </row>
    <row r="561" spans="1:4" ht="12.75">
      <c r="A561" s="234" t="s">
        <v>339</v>
      </c>
      <c r="B561" s="235">
        <v>39.88472222</v>
      </c>
      <c r="C561" s="235">
        <v>-121.3027778</v>
      </c>
      <c r="D561" s="234" t="s">
        <v>340</v>
      </c>
    </row>
    <row r="562" spans="1:4" ht="12.75">
      <c r="A562" s="234" t="s">
        <v>341</v>
      </c>
      <c r="B562" s="235">
        <v>39.88039</v>
      </c>
      <c r="C562" s="235">
        <v>-121.30401</v>
      </c>
      <c r="D562" s="234" t="s">
        <v>342</v>
      </c>
    </row>
    <row r="563" spans="1:4" ht="12.75">
      <c r="A563" s="234" t="s">
        <v>343</v>
      </c>
      <c r="B563" s="235">
        <v>39.86032</v>
      </c>
      <c r="C563" s="235">
        <v>-120.45477</v>
      </c>
      <c r="D563" s="234" t="s">
        <v>344</v>
      </c>
    </row>
    <row r="564" spans="1:4" ht="12.75">
      <c r="A564" s="234" t="s">
        <v>345</v>
      </c>
      <c r="B564" s="235">
        <v>39.93194</v>
      </c>
      <c r="C564" s="235">
        <v>-120.55861</v>
      </c>
      <c r="D564" s="234" t="s">
        <v>346</v>
      </c>
    </row>
    <row r="565" spans="1:4" ht="12.75">
      <c r="A565" s="234" t="s">
        <v>347</v>
      </c>
      <c r="B565" s="235">
        <v>39.84323</v>
      </c>
      <c r="C565" s="235">
        <v>-120.42884</v>
      </c>
      <c r="D565" s="234" t="s">
        <v>348</v>
      </c>
    </row>
    <row r="566" spans="1:4" ht="12.75">
      <c r="A566" s="234" t="s">
        <v>349</v>
      </c>
      <c r="B566" s="235">
        <v>39.88222</v>
      </c>
      <c r="C566" s="235">
        <v>-120.47556</v>
      </c>
      <c r="D566" s="234" t="s">
        <v>350</v>
      </c>
    </row>
    <row r="567" spans="1:4" ht="12.75">
      <c r="A567" s="234" t="s">
        <v>351</v>
      </c>
      <c r="B567" s="235">
        <v>39.92722</v>
      </c>
      <c r="C567" s="235">
        <v>-120.57806</v>
      </c>
      <c r="D567" s="234" t="s">
        <v>352</v>
      </c>
    </row>
    <row r="568" spans="1:4" ht="12.75">
      <c r="A568" s="234" t="s">
        <v>353</v>
      </c>
      <c r="B568" s="235">
        <v>39.92972</v>
      </c>
      <c r="C568" s="235">
        <v>-120.62861</v>
      </c>
      <c r="D568" s="234" t="s">
        <v>354</v>
      </c>
    </row>
    <row r="569" spans="1:4" ht="12.75">
      <c r="A569" s="234" t="s">
        <v>355</v>
      </c>
      <c r="B569" s="235">
        <v>39.92333</v>
      </c>
      <c r="C569" s="235">
        <v>-120.62861</v>
      </c>
      <c r="D569" s="234" t="s">
        <v>356</v>
      </c>
    </row>
    <row r="570" spans="1:4" ht="12.75">
      <c r="A570" s="234" t="s">
        <v>357</v>
      </c>
      <c r="B570" s="235">
        <v>39.88909</v>
      </c>
      <c r="C570" s="235">
        <v>-121.27873</v>
      </c>
      <c r="D570" s="234" t="s">
        <v>358</v>
      </c>
    </row>
    <row r="571" spans="1:4" ht="12.75">
      <c r="A571" s="234" t="s">
        <v>359</v>
      </c>
      <c r="B571" s="235">
        <v>39.90084</v>
      </c>
      <c r="C571" s="235">
        <v>-120.48002</v>
      </c>
      <c r="D571" s="234" t="s">
        <v>360</v>
      </c>
    </row>
    <row r="572" spans="1:4" ht="12.75">
      <c r="A572" s="234" t="s">
        <v>361</v>
      </c>
      <c r="B572" s="235">
        <v>40.04948</v>
      </c>
      <c r="C572" s="235">
        <v>-120.97533</v>
      </c>
      <c r="D572" s="234" t="s">
        <v>362</v>
      </c>
    </row>
    <row r="573" spans="1:4" ht="12.75">
      <c r="A573" s="234" t="s">
        <v>363</v>
      </c>
      <c r="B573" s="235">
        <v>40.08461</v>
      </c>
      <c r="C573" s="235">
        <v>-120.91632</v>
      </c>
      <c r="D573" s="234" t="s">
        <v>364</v>
      </c>
    </row>
    <row r="574" spans="1:4" ht="12.75">
      <c r="A574" s="234" t="s">
        <v>365</v>
      </c>
      <c r="B574" s="235">
        <v>40.07756</v>
      </c>
      <c r="C574" s="235">
        <v>-120.83369</v>
      </c>
      <c r="D574" s="234" t="s">
        <v>366</v>
      </c>
    </row>
    <row r="575" spans="1:4" ht="12.75">
      <c r="A575" s="234" t="s">
        <v>367</v>
      </c>
      <c r="B575" s="235">
        <v>40.06466</v>
      </c>
      <c r="C575" s="235">
        <v>-120.6797</v>
      </c>
      <c r="D575" s="234" t="s">
        <v>368</v>
      </c>
    </row>
    <row r="576" spans="1:4" ht="12.75">
      <c r="A576" s="234" t="s">
        <v>369</v>
      </c>
      <c r="B576" s="235">
        <v>39.80251</v>
      </c>
      <c r="C576" s="235">
        <v>-120.68151</v>
      </c>
      <c r="D576" s="234" t="s">
        <v>370</v>
      </c>
    </row>
    <row r="577" spans="1:4" ht="12.75">
      <c r="A577" s="234" t="s">
        <v>371</v>
      </c>
      <c r="B577" s="235">
        <v>39.89595</v>
      </c>
      <c r="C577" s="235">
        <v>-120.51859</v>
      </c>
      <c r="D577" s="234" t="s">
        <v>372</v>
      </c>
    </row>
    <row r="578" spans="1:4" ht="12.75">
      <c r="A578" s="234" t="s">
        <v>1624</v>
      </c>
      <c r="B578" s="235">
        <v>40.45011</v>
      </c>
      <c r="C578" s="235">
        <v>-121.36707</v>
      </c>
      <c r="D578" s="234" t="s">
        <v>1625</v>
      </c>
    </row>
    <row r="579" spans="1:4" ht="12.75">
      <c r="A579" s="234" t="s">
        <v>373</v>
      </c>
      <c r="B579" s="235">
        <v>40.07846</v>
      </c>
      <c r="C579" s="235">
        <v>-120.55023</v>
      </c>
      <c r="D579" s="234" t="s">
        <v>3947</v>
      </c>
    </row>
    <row r="580" spans="1:4" ht="12.75">
      <c r="A580" s="234" t="s">
        <v>3948</v>
      </c>
      <c r="B580" s="235">
        <v>40.11348333</v>
      </c>
      <c r="C580" s="235">
        <v>-120.4825167</v>
      </c>
      <c r="D580" s="234" t="s">
        <v>3949</v>
      </c>
    </row>
    <row r="581" spans="1:4" ht="12.75">
      <c r="A581" s="234" t="s">
        <v>3950</v>
      </c>
      <c r="B581" s="235">
        <v>40.09978</v>
      </c>
      <c r="C581" s="235">
        <v>-120.83602</v>
      </c>
      <c r="D581" s="234" t="s">
        <v>3951</v>
      </c>
    </row>
    <row r="582" spans="1:4" ht="12.75">
      <c r="A582" s="234" t="s">
        <v>3952</v>
      </c>
      <c r="B582" s="235">
        <v>39.88276</v>
      </c>
      <c r="C582" s="235">
        <v>-120.4777</v>
      </c>
      <c r="D582" s="234" t="s">
        <v>3953</v>
      </c>
    </row>
    <row r="583" spans="1:4" ht="12.75">
      <c r="A583" s="234" t="s">
        <v>3954</v>
      </c>
      <c r="B583" s="235">
        <v>39.89965</v>
      </c>
      <c r="C583" s="235">
        <v>-120.48015</v>
      </c>
      <c r="D583" s="234" t="s">
        <v>3955</v>
      </c>
    </row>
    <row r="584" spans="1:4" ht="12.75">
      <c r="A584" s="234" t="s">
        <v>3956</v>
      </c>
      <c r="B584" s="235">
        <v>39.93603</v>
      </c>
      <c r="C584" s="235">
        <v>-120.54759</v>
      </c>
      <c r="D584" s="234" t="s">
        <v>3957</v>
      </c>
    </row>
    <row r="585" spans="1:4" ht="12.75">
      <c r="A585" s="234" t="s">
        <v>3958</v>
      </c>
      <c r="B585" s="235">
        <v>39.91389</v>
      </c>
      <c r="C585" s="235">
        <v>-120.50873</v>
      </c>
      <c r="D585" s="234" t="s">
        <v>3959</v>
      </c>
    </row>
    <row r="586" spans="1:4" ht="12.75">
      <c r="A586" s="234" t="s">
        <v>3960</v>
      </c>
      <c r="B586" s="235">
        <v>39.85275</v>
      </c>
      <c r="C586" s="235">
        <v>-120.15359</v>
      </c>
      <c r="D586" s="234" t="s">
        <v>3961</v>
      </c>
    </row>
    <row r="587" spans="1:4" ht="12.75">
      <c r="A587" s="234" t="s">
        <v>3962</v>
      </c>
      <c r="B587" s="235">
        <v>40.07031667</v>
      </c>
      <c r="C587" s="235">
        <v>-120.2712667</v>
      </c>
      <c r="D587" s="234" t="s">
        <v>3963</v>
      </c>
    </row>
    <row r="588" spans="1:4" ht="12.75">
      <c r="A588" s="234" t="s">
        <v>3964</v>
      </c>
      <c r="B588" s="235">
        <v>40.07798333</v>
      </c>
      <c r="C588" s="235">
        <v>-120.3886333</v>
      </c>
      <c r="D588" s="234" t="s">
        <v>3965</v>
      </c>
    </row>
    <row r="589" spans="1:4" ht="12.75">
      <c r="A589" s="234" t="s">
        <v>3966</v>
      </c>
      <c r="B589" s="235">
        <v>40.08677</v>
      </c>
      <c r="C589" s="235">
        <v>-120.383</v>
      </c>
      <c r="D589" s="234" t="s">
        <v>3967</v>
      </c>
    </row>
    <row r="590" spans="1:4" ht="12.75">
      <c r="A590" s="234" t="s">
        <v>3968</v>
      </c>
      <c r="B590" s="235">
        <v>40.09143333</v>
      </c>
      <c r="C590" s="235">
        <v>-120.3654167</v>
      </c>
      <c r="D590" s="234" t="s">
        <v>3969</v>
      </c>
    </row>
    <row r="591" spans="1:4" ht="12.75">
      <c r="A591" s="234" t="s">
        <v>3970</v>
      </c>
      <c r="B591" s="235">
        <v>39.57472</v>
      </c>
      <c r="C591" s="235">
        <v>-121.13972</v>
      </c>
      <c r="D591" s="234" t="s">
        <v>3971</v>
      </c>
    </row>
    <row r="592" spans="1:4" ht="12.75">
      <c r="A592" s="234" t="s">
        <v>3972</v>
      </c>
      <c r="B592" s="235">
        <v>39.57417</v>
      </c>
      <c r="C592" s="235">
        <v>-121.14611</v>
      </c>
      <c r="D592" s="234" t="s">
        <v>3973</v>
      </c>
    </row>
    <row r="593" spans="1:4" ht="12.75">
      <c r="A593" s="234" t="s">
        <v>3974</v>
      </c>
      <c r="B593" s="235">
        <v>39.57389</v>
      </c>
      <c r="C593" s="235">
        <v>-121.14944</v>
      </c>
      <c r="D593" s="234" t="s">
        <v>3975</v>
      </c>
    </row>
    <row r="594" spans="1:4" ht="12.75">
      <c r="A594" s="234" t="s">
        <v>3976</v>
      </c>
      <c r="B594" s="235">
        <v>39.57306</v>
      </c>
      <c r="C594" s="235">
        <v>-121.15306</v>
      </c>
      <c r="D594" s="234" t="s">
        <v>3977</v>
      </c>
    </row>
    <row r="595" spans="1:4" ht="12.75">
      <c r="A595" s="234" t="s">
        <v>3978</v>
      </c>
      <c r="B595" s="235">
        <v>39.5728</v>
      </c>
      <c r="C595" s="235">
        <v>-121.15919</v>
      </c>
      <c r="D595" s="234" t="s">
        <v>3979</v>
      </c>
    </row>
    <row r="596" spans="1:4" ht="12.75">
      <c r="A596" s="234" t="s">
        <v>3980</v>
      </c>
      <c r="B596" s="235">
        <v>39.62472</v>
      </c>
      <c r="C596" s="235">
        <v>-121.09028</v>
      </c>
      <c r="D596" s="234" t="s">
        <v>3981</v>
      </c>
    </row>
    <row r="597" spans="1:4" ht="12.75">
      <c r="A597" s="234" t="s">
        <v>3982</v>
      </c>
      <c r="B597" s="235">
        <v>40.1504</v>
      </c>
      <c r="C597" s="235">
        <v>-120.79448</v>
      </c>
      <c r="D597" s="234" t="s">
        <v>3983</v>
      </c>
    </row>
    <row r="598" spans="1:4" ht="12.75">
      <c r="A598" s="234" t="s">
        <v>3984</v>
      </c>
      <c r="B598" s="235">
        <v>40.07484</v>
      </c>
      <c r="C598" s="235">
        <v>-120.83134</v>
      </c>
      <c r="D598" s="234" t="s">
        <v>3985</v>
      </c>
    </row>
    <row r="599" spans="1:4" ht="12.75">
      <c r="A599" s="234" t="s">
        <v>3986</v>
      </c>
      <c r="B599" s="235">
        <v>40.10003333</v>
      </c>
      <c r="C599" s="235">
        <v>-120.4370667</v>
      </c>
      <c r="D599" s="234" t="s">
        <v>3987</v>
      </c>
    </row>
    <row r="600" spans="1:4" ht="12.75">
      <c r="A600" s="234" t="s">
        <v>3988</v>
      </c>
      <c r="B600" s="235">
        <v>39.6543</v>
      </c>
      <c r="C600" s="235">
        <v>-121.39373</v>
      </c>
      <c r="D600" s="234" t="s">
        <v>3989</v>
      </c>
    </row>
    <row r="601" spans="1:4" ht="12.75">
      <c r="A601" s="234" t="s">
        <v>3990</v>
      </c>
      <c r="B601" s="235">
        <v>39.86244</v>
      </c>
      <c r="C601" s="235">
        <v>-120.85621</v>
      </c>
      <c r="D601" s="234" t="s">
        <v>3991</v>
      </c>
    </row>
    <row r="602" spans="1:4" ht="12.75">
      <c r="A602" s="234" t="s">
        <v>3992</v>
      </c>
      <c r="B602" s="235">
        <v>39.81639</v>
      </c>
      <c r="C602" s="235">
        <v>-120.4004</v>
      </c>
      <c r="D602" s="234" t="s">
        <v>3993</v>
      </c>
    </row>
    <row r="603" spans="1:4" ht="12.75">
      <c r="A603" s="234" t="s">
        <v>3994</v>
      </c>
      <c r="B603" s="235">
        <v>39.91222</v>
      </c>
      <c r="C603" s="235">
        <v>-120.58194</v>
      </c>
      <c r="D603" s="234" t="s">
        <v>3995</v>
      </c>
    </row>
    <row r="604" spans="1:4" ht="12.75">
      <c r="A604" s="234" t="s">
        <v>3996</v>
      </c>
      <c r="B604" s="235">
        <v>40.06033</v>
      </c>
      <c r="C604" s="235">
        <v>-121.20122</v>
      </c>
      <c r="D604" s="234" t="s">
        <v>3997</v>
      </c>
    </row>
    <row r="605" spans="1:4" ht="12.75">
      <c r="A605" s="234" t="s">
        <v>3998</v>
      </c>
      <c r="B605" s="235">
        <v>40.35413</v>
      </c>
      <c r="C605" s="235">
        <v>-121.35698</v>
      </c>
      <c r="D605" s="234" t="s">
        <v>3999</v>
      </c>
    </row>
    <row r="606" spans="1:4" ht="12.75">
      <c r="A606" s="234" t="s">
        <v>4000</v>
      </c>
      <c r="B606" s="235">
        <v>39.92972</v>
      </c>
      <c r="C606" s="235">
        <v>-120.57917</v>
      </c>
      <c r="D606" s="234" t="s">
        <v>4001</v>
      </c>
    </row>
    <row r="607" spans="1:4" ht="12.75">
      <c r="A607" s="234" t="s">
        <v>4002</v>
      </c>
      <c r="B607" s="235">
        <v>39.93509</v>
      </c>
      <c r="C607" s="235">
        <v>-120.58469</v>
      </c>
      <c r="D607" s="234" t="s">
        <v>4003</v>
      </c>
    </row>
    <row r="608" spans="1:4" ht="12.75">
      <c r="A608" s="234" t="s">
        <v>4004</v>
      </c>
      <c r="B608" s="235">
        <v>39.93533</v>
      </c>
      <c r="C608" s="235">
        <v>-120.58155</v>
      </c>
      <c r="D608" s="234" t="s">
        <v>4005</v>
      </c>
    </row>
    <row r="609" spans="1:4" ht="12.75">
      <c r="A609" s="234" t="s">
        <v>4006</v>
      </c>
      <c r="B609" s="235">
        <v>39.94194</v>
      </c>
      <c r="C609" s="235">
        <v>-120.58944</v>
      </c>
      <c r="D609" s="234" t="s">
        <v>4007</v>
      </c>
    </row>
    <row r="610" spans="1:4" ht="12.75">
      <c r="A610" s="234" t="s">
        <v>4008</v>
      </c>
      <c r="B610" s="235">
        <v>40.17841</v>
      </c>
      <c r="C610" s="235">
        <v>-120.59462</v>
      </c>
      <c r="D610" s="234" t="s">
        <v>4009</v>
      </c>
    </row>
    <row r="611" spans="1:4" ht="12.75">
      <c r="A611" s="234" t="s">
        <v>4010</v>
      </c>
      <c r="B611" s="235">
        <v>39.86886</v>
      </c>
      <c r="C611" s="235">
        <v>-121.17809</v>
      </c>
      <c r="D611" s="234" t="s">
        <v>4011</v>
      </c>
    </row>
    <row r="612" spans="1:4" ht="12.75">
      <c r="A612" s="234" t="s">
        <v>4012</v>
      </c>
      <c r="B612" s="235">
        <v>40.13261</v>
      </c>
      <c r="C612" s="235">
        <v>-121.16644</v>
      </c>
      <c r="D612" s="234" t="s">
        <v>4013</v>
      </c>
    </row>
    <row r="613" spans="1:4" ht="12.75">
      <c r="A613" s="234" t="s">
        <v>4014</v>
      </c>
      <c r="B613" s="235">
        <v>39.9012</v>
      </c>
      <c r="C613" s="235">
        <v>-120.19661</v>
      </c>
      <c r="D613" s="234" t="s">
        <v>4015</v>
      </c>
    </row>
    <row r="614" spans="1:4" ht="12.75">
      <c r="A614" s="234" t="s">
        <v>4016</v>
      </c>
      <c r="B614" s="235">
        <v>39.67768</v>
      </c>
      <c r="C614" s="235">
        <v>-120.65657</v>
      </c>
      <c r="D614" s="234" t="s">
        <v>4017</v>
      </c>
    </row>
    <row r="615" spans="1:4" ht="12.75">
      <c r="A615" s="234" t="s">
        <v>4018</v>
      </c>
      <c r="B615" s="235">
        <v>39.72726</v>
      </c>
      <c r="C615" s="235">
        <v>-120.99467</v>
      </c>
      <c r="D615" s="234" t="s">
        <v>4019</v>
      </c>
    </row>
    <row r="616" spans="1:4" ht="12.75">
      <c r="A616" s="234" t="s">
        <v>4020</v>
      </c>
      <c r="B616" s="235">
        <v>39.93471</v>
      </c>
      <c r="C616" s="235">
        <v>-120.64071</v>
      </c>
      <c r="D616" s="234" t="s">
        <v>4021</v>
      </c>
    </row>
    <row r="617" spans="1:4" ht="12.75">
      <c r="A617" s="234" t="s">
        <v>4022</v>
      </c>
      <c r="B617" s="235">
        <v>40.22886</v>
      </c>
      <c r="C617" s="235">
        <v>-121.15465</v>
      </c>
      <c r="D617" s="234" t="s">
        <v>4023</v>
      </c>
    </row>
    <row r="618" spans="1:4" ht="12.75">
      <c r="A618" s="234" t="s">
        <v>4024</v>
      </c>
      <c r="B618" s="235">
        <v>39.90526</v>
      </c>
      <c r="C618" s="235">
        <v>-120.51636</v>
      </c>
      <c r="D618" s="234" t="s">
        <v>4025</v>
      </c>
    </row>
    <row r="619" spans="1:4" ht="12.75">
      <c r="A619" s="234" t="s">
        <v>4026</v>
      </c>
      <c r="B619" s="235">
        <v>40.00742</v>
      </c>
      <c r="C619" s="235">
        <v>-120.96111</v>
      </c>
      <c r="D619" s="234" t="s">
        <v>4027</v>
      </c>
    </row>
    <row r="620" spans="1:4" ht="12.75">
      <c r="A620" s="234" t="s">
        <v>4028</v>
      </c>
      <c r="B620" s="235">
        <v>39.86085</v>
      </c>
      <c r="C620" s="235">
        <v>-120.72789</v>
      </c>
      <c r="D620" s="234" t="s">
        <v>443</v>
      </c>
    </row>
    <row r="621" spans="1:4" ht="12.75">
      <c r="A621" s="234" t="s">
        <v>444</v>
      </c>
      <c r="B621" s="235">
        <v>40.013678</v>
      </c>
      <c r="C621" s="235">
        <v>-120.964797</v>
      </c>
      <c r="D621" s="234" t="s">
        <v>445</v>
      </c>
    </row>
    <row r="622" spans="1:4" ht="12.75">
      <c r="A622" s="234" t="s">
        <v>446</v>
      </c>
      <c r="B622" s="235">
        <v>39.93442</v>
      </c>
      <c r="C622" s="235">
        <v>-120.58094</v>
      </c>
      <c r="D622" s="234" t="s">
        <v>447</v>
      </c>
    </row>
    <row r="623" spans="1:4" ht="12.75">
      <c r="A623" s="234" t="s">
        <v>448</v>
      </c>
      <c r="B623" s="235">
        <v>39.55227</v>
      </c>
      <c r="C623" s="235">
        <v>-121.42538</v>
      </c>
      <c r="D623" s="234" t="s">
        <v>449</v>
      </c>
    </row>
    <row r="624" spans="1:4" ht="12.75">
      <c r="A624" s="234" t="s">
        <v>450</v>
      </c>
      <c r="B624" s="235">
        <v>39.59092</v>
      </c>
      <c r="C624" s="235">
        <v>-120.37116</v>
      </c>
      <c r="D624" s="234" t="s">
        <v>451</v>
      </c>
    </row>
    <row r="625" spans="1:4" ht="12.75">
      <c r="A625" s="234" t="s">
        <v>452</v>
      </c>
      <c r="B625" s="235">
        <v>39.71025</v>
      </c>
      <c r="C625" s="235">
        <v>-121.37971</v>
      </c>
      <c r="D625" s="234" t="s">
        <v>453</v>
      </c>
    </row>
    <row r="626" spans="1:4" ht="12.75">
      <c r="A626" s="234" t="s">
        <v>454</v>
      </c>
      <c r="B626" s="235">
        <v>39.70612</v>
      </c>
      <c r="C626" s="235">
        <v>-121.20361</v>
      </c>
      <c r="D626" s="234" t="s">
        <v>455</v>
      </c>
    </row>
    <row r="627" spans="1:4" ht="12.75">
      <c r="A627" s="234" t="s">
        <v>456</v>
      </c>
      <c r="B627" s="235">
        <v>40.06081</v>
      </c>
      <c r="C627" s="235">
        <v>-120.62636</v>
      </c>
      <c r="D627" s="234" t="s">
        <v>457</v>
      </c>
    </row>
    <row r="628" spans="1:4" ht="12.75">
      <c r="A628" s="234" t="s">
        <v>458</v>
      </c>
      <c r="B628" s="235">
        <v>39.90841075</v>
      </c>
      <c r="C628" s="235">
        <v>-121.0718833</v>
      </c>
      <c r="D628" s="234" t="s">
        <v>459</v>
      </c>
    </row>
    <row r="629" spans="1:4" ht="12.75">
      <c r="A629" s="234" t="s">
        <v>460</v>
      </c>
      <c r="B629" s="235">
        <v>40.00373</v>
      </c>
      <c r="C629" s="235">
        <v>-120.93305</v>
      </c>
      <c r="D629" s="234" t="s">
        <v>461</v>
      </c>
    </row>
    <row r="630" spans="1:4" ht="12.75">
      <c r="A630" s="234" t="s">
        <v>462</v>
      </c>
      <c r="B630" s="235">
        <v>39.95945028</v>
      </c>
      <c r="C630" s="235">
        <v>-120.2544922</v>
      </c>
      <c r="D630" s="234" t="s">
        <v>463</v>
      </c>
    </row>
    <row r="631" spans="1:4" ht="12.75">
      <c r="A631" s="234" t="s">
        <v>464</v>
      </c>
      <c r="B631" s="235">
        <v>40.0427</v>
      </c>
      <c r="C631" s="235">
        <v>-120.65456</v>
      </c>
      <c r="D631" s="234" t="s">
        <v>465</v>
      </c>
    </row>
    <row r="632" spans="1:4" ht="12.75">
      <c r="A632" s="234" t="s">
        <v>466</v>
      </c>
      <c r="B632" s="235">
        <v>39.96853</v>
      </c>
      <c r="C632" s="235">
        <v>-120.52189</v>
      </c>
      <c r="D632" s="234" t="s">
        <v>467</v>
      </c>
    </row>
    <row r="633" spans="1:4" ht="12.75">
      <c r="A633" s="234" t="s">
        <v>468</v>
      </c>
      <c r="B633" s="235">
        <v>39.96272</v>
      </c>
      <c r="C633" s="235">
        <v>-120.47608</v>
      </c>
      <c r="D633" s="234" t="s">
        <v>469</v>
      </c>
    </row>
    <row r="634" spans="1:4" ht="12.75">
      <c r="A634" s="234" t="s">
        <v>470</v>
      </c>
      <c r="B634" s="235">
        <v>39.96008</v>
      </c>
      <c r="C634" s="235">
        <v>-120.49165</v>
      </c>
      <c r="D634" s="234" t="s">
        <v>471</v>
      </c>
    </row>
    <row r="635" spans="1:4" ht="12.75">
      <c r="A635" s="234" t="s">
        <v>472</v>
      </c>
      <c r="B635" s="235">
        <v>39.959</v>
      </c>
      <c r="C635" s="235">
        <v>-120.50734</v>
      </c>
      <c r="D635" s="234" t="s">
        <v>473</v>
      </c>
    </row>
    <row r="636" spans="1:4" ht="12.75">
      <c r="A636" s="234" t="s">
        <v>474</v>
      </c>
      <c r="B636" s="235">
        <v>40.4002</v>
      </c>
      <c r="C636" s="235">
        <v>-121.439</v>
      </c>
      <c r="D636" s="234" t="s">
        <v>475</v>
      </c>
    </row>
    <row r="637" spans="1:4" ht="12.75">
      <c r="A637" s="234" t="s">
        <v>476</v>
      </c>
      <c r="B637" s="235">
        <v>39.91278</v>
      </c>
      <c r="C637" s="235">
        <v>-120.61889</v>
      </c>
      <c r="D637" s="234" t="s">
        <v>477</v>
      </c>
    </row>
    <row r="638" spans="1:4" ht="12.75">
      <c r="A638" s="234" t="s">
        <v>478</v>
      </c>
      <c r="B638" s="235">
        <v>39.94255</v>
      </c>
      <c r="C638" s="235">
        <v>-121.02485</v>
      </c>
      <c r="D638" s="234" t="s">
        <v>479</v>
      </c>
    </row>
    <row r="639" spans="1:4" ht="12.75">
      <c r="A639" s="234" t="s">
        <v>480</v>
      </c>
      <c r="B639" s="235">
        <v>39.91889</v>
      </c>
      <c r="C639" s="235">
        <v>-120.60889</v>
      </c>
      <c r="D639" s="234" t="s">
        <v>481</v>
      </c>
    </row>
    <row r="640" spans="1:4" ht="12.75">
      <c r="A640" s="234" t="s">
        <v>482</v>
      </c>
      <c r="B640" s="235">
        <v>40.194439</v>
      </c>
      <c r="C640" s="235">
        <v>-121.284517141</v>
      </c>
      <c r="D640" s="234" t="s">
        <v>483</v>
      </c>
    </row>
    <row r="641" spans="1:4" ht="12.75">
      <c r="A641" s="234" t="s">
        <v>484</v>
      </c>
      <c r="B641" s="235">
        <v>40.35374</v>
      </c>
      <c r="C641" s="235">
        <v>-121.4122759</v>
      </c>
      <c r="D641" s="234" t="s">
        <v>485</v>
      </c>
    </row>
    <row r="642" spans="1:4" ht="12.75">
      <c r="A642" s="234" t="s">
        <v>486</v>
      </c>
      <c r="B642" s="235">
        <v>40.363743</v>
      </c>
      <c r="C642" s="235">
        <v>-121.306678765</v>
      </c>
      <c r="D642" s="234" t="s">
        <v>487</v>
      </c>
    </row>
    <row r="643" spans="1:4" ht="12.75">
      <c r="A643" s="234" t="s">
        <v>488</v>
      </c>
      <c r="B643" s="235">
        <v>39.698519</v>
      </c>
      <c r="C643" s="235">
        <v>-121.204572539</v>
      </c>
      <c r="D643" s="234" t="s">
        <v>489</v>
      </c>
    </row>
    <row r="644" spans="1:4" ht="12.75">
      <c r="A644" s="234" t="s">
        <v>490</v>
      </c>
      <c r="B644" s="235">
        <v>39.644129</v>
      </c>
      <c r="C644" s="235">
        <v>-121.144567279</v>
      </c>
      <c r="D644" s="234" t="s">
        <v>491</v>
      </c>
    </row>
    <row r="645" spans="1:4" ht="12.75">
      <c r="A645" s="234" t="s">
        <v>492</v>
      </c>
      <c r="B645" s="235">
        <v>40.329367</v>
      </c>
      <c r="C645" s="235">
        <v>-120.931490588</v>
      </c>
      <c r="D645" s="234" t="s">
        <v>493</v>
      </c>
    </row>
    <row r="646" spans="1:4" ht="12.75">
      <c r="A646" s="234" t="s">
        <v>494</v>
      </c>
      <c r="B646" s="235">
        <v>39.740513</v>
      </c>
      <c r="C646" s="235">
        <v>-120.706423152</v>
      </c>
      <c r="D646" s="234" t="s">
        <v>495</v>
      </c>
    </row>
    <row r="647" spans="1:4" ht="12.75">
      <c r="A647" s="234" t="s">
        <v>496</v>
      </c>
      <c r="B647" s="235">
        <v>39.854836</v>
      </c>
      <c r="C647" s="235">
        <v>-120.862413288</v>
      </c>
      <c r="D647" s="234" t="s">
        <v>497</v>
      </c>
    </row>
    <row r="648" spans="1:4" ht="12.75">
      <c r="A648" s="234" t="s">
        <v>498</v>
      </c>
      <c r="B648" s="235">
        <v>39.806186</v>
      </c>
      <c r="C648" s="235">
        <v>-121.042598464</v>
      </c>
      <c r="D648" s="234" t="s">
        <v>499</v>
      </c>
    </row>
    <row r="649" spans="1:4" ht="12.75">
      <c r="A649" s="234" t="s">
        <v>500</v>
      </c>
      <c r="B649" s="235">
        <v>39.852349</v>
      </c>
      <c r="C649" s="235">
        <v>-120.726348295</v>
      </c>
      <c r="D649" s="234" t="s">
        <v>501</v>
      </c>
    </row>
    <row r="650" spans="1:4" ht="12.75">
      <c r="A650" s="234" t="s">
        <v>502</v>
      </c>
      <c r="B650" s="235">
        <v>39.949055</v>
      </c>
      <c r="C650" s="235">
        <v>-121.018788604</v>
      </c>
      <c r="D650" s="234" t="s">
        <v>503</v>
      </c>
    </row>
    <row r="651" spans="1:4" ht="12.75">
      <c r="A651" s="234" t="s">
        <v>504</v>
      </c>
      <c r="B651" s="235">
        <v>39.711629</v>
      </c>
      <c r="C651" s="235">
        <v>-120.534647215</v>
      </c>
      <c r="D651" s="234" t="s">
        <v>505</v>
      </c>
    </row>
    <row r="652" spans="1:4" ht="12.75">
      <c r="A652" s="234" t="s">
        <v>506</v>
      </c>
      <c r="B652" s="235">
        <v>40.155165</v>
      </c>
      <c r="C652" s="235">
        <v>-120.957360968</v>
      </c>
      <c r="D652" s="234" t="s">
        <v>507</v>
      </c>
    </row>
    <row r="653" spans="1:4" ht="12.75">
      <c r="A653" s="234" t="s">
        <v>508</v>
      </c>
      <c r="B653" s="235">
        <v>39.928439</v>
      </c>
      <c r="C653" s="235">
        <v>-121.045073513</v>
      </c>
      <c r="D653" s="234" t="s">
        <v>509</v>
      </c>
    </row>
    <row r="654" spans="1:4" ht="12.75">
      <c r="A654" s="234" t="s">
        <v>510</v>
      </c>
      <c r="B654" s="235">
        <v>39.93408</v>
      </c>
      <c r="C654" s="235">
        <v>-120.63016</v>
      </c>
      <c r="D654" s="234" t="s">
        <v>511</v>
      </c>
    </row>
    <row r="655" spans="1:4" ht="12.75">
      <c r="A655" s="234" t="s">
        <v>512</v>
      </c>
      <c r="B655" s="235">
        <v>39.89361</v>
      </c>
      <c r="C655" s="235">
        <v>-120.47611</v>
      </c>
      <c r="D655" s="234" t="s">
        <v>513</v>
      </c>
    </row>
    <row r="656" spans="1:4" ht="12.75">
      <c r="A656" s="234" t="s">
        <v>514</v>
      </c>
      <c r="B656" s="235">
        <v>39.64918</v>
      </c>
      <c r="C656" s="235">
        <v>-120.22433</v>
      </c>
      <c r="D656" s="234" t="s">
        <v>515</v>
      </c>
    </row>
    <row r="657" spans="1:4" ht="12.75">
      <c r="A657" s="234" t="s">
        <v>516</v>
      </c>
      <c r="B657" s="235">
        <v>39.96583</v>
      </c>
      <c r="C657" s="235">
        <v>-120.91815</v>
      </c>
      <c r="D657" s="234" t="s">
        <v>517</v>
      </c>
    </row>
    <row r="658" spans="1:4" ht="12.75">
      <c r="A658" s="234" t="s">
        <v>518</v>
      </c>
      <c r="B658" s="235">
        <v>40.02479</v>
      </c>
      <c r="C658" s="235">
        <v>-120.9668</v>
      </c>
      <c r="D658" s="234" t="s">
        <v>519</v>
      </c>
    </row>
    <row r="659" spans="1:4" ht="12.75">
      <c r="A659" s="234" t="s">
        <v>520</v>
      </c>
      <c r="B659" s="235">
        <v>39.97352</v>
      </c>
      <c r="C659" s="235">
        <v>-120.91031</v>
      </c>
      <c r="D659" s="234" t="s">
        <v>521</v>
      </c>
    </row>
    <row r="660" spans="1:4" ht="12.75">
      <c r="A660" s="234" t="s">
        <v>522</v>
      </c>
      <c r="B660" s="235">
        <v>39.96809</v>
      </c>
      <c r="C660" s="235">
        <v>-120.91571</v>
      </c>
      <c r="D660" s="234" t="s">
        <v>523</v>
      </c>
    </row>
    <row r="661" spans="1:4" ht="12.75">
      <c r="A661" s="234" t="s">
        <v>524</v>
      </c>
      <c r="B661" s="235">
        <v>39.94522</v>
      </c>
      <c r="C661" s="235">
        <v>-120.9551</v>
      </c>
      <c r="D661" s="234" t="s">
        <v>525</v>
      </c>
    </row>
    <row r="662" spans="1:4" ht="12.75">
      <c r="A662" s="234" t="s">
        <v>526</v>
      </c>
      <c r="B662" s="235">
        <v>39.73894</v>
      </c>
      <c r="C662" s="235">
        <v>-120.57732</v>
      </c>
      <c r="D662" s="234" t="s">
        <v>527</v>
      </c>
    </row>
    <row r="663" spans="1:4" ht="12.75">
      <c r="A663" s="234" t="s">
        <v>528</v>
      </c>
      <c r="B663" s="235">
        <v>39.1368178</v>
      </c>
      <c r="C663" s="235">
        <v>-121.602516</v>
      </c>
      <c r="D663" s="234" t="s">
        <v>529</v>
      </c>
    </row>
    <row r="664" spans="1:4" ht="12.75">
      <c r="A664" s="234" t="s">
        <v>530</v>
      </c>
      <c r="B664" s="235">
        <v>39.90036</v>
      </c>
      <c r="C664" s="235">
        <v>-121.21798</v>
      </c>
      <c r="D664" s="234" t="s">
        <v>531</v>
      </c>
    </row>
    <row r="665" spans="1:4" ht="12.75">
      <c r="A665" s="234" t="s">
        <v>532</v>
      </c>
      <c r="B665" s="235">
        <v>40.0505</v>
      </c>
      <c r="C665" s="235">
        <v>-121.36363</v>
      </c>
      <c r="D665" s="234" t="s">
        <v>533</v>
      </c>
    </row>
    <row r="666" spans="1:4" ht="12.75">
      <c r="A666" s="234" t="s">
        <v>534</v>
      </c>
      <c r="B666" s="235">
        <v>39.71442</v>
      </c>
      <c r="C666" s="235">
        <v>-121.57407</v>
      </c>
      <c r="D666" s="234" t="s">
        <v>535</v>
      </c>
    </row>
    <row r="667" spans="1:4" ht="12.75">
      <c r="A667" s="234" t="s">
        <v>536</v>
      </c>
      <c r="B667" s="235">
        <v>39.5636</v>
      </c>
      <c r="C667" s="235">
        <v>-120.36111</v>
      </c>
      <c r="D667" s="234" t="s">
        <v>537</v>
      </c>
    </row>
    <row r="668" spans="1:4" ht="12.75">
      <c r="A668" s="234" t="s">
        <v>538</v>
      </c>
      <c r="B668" s="235">
        <v>39.54913</v>
      </c>
      <c r="C668" s="235">
        <v>-121.29179</v>
      </c>
      <c r="D668" s="234" t="s">
        <v>539</v>
      </c>
    </row>
    <row r="669" spans="1:4" ht="12.75">
      <c r="A669" s="234" t="s">
        <v>540</v>
      </c>
      <c r="B669" s="235">
        <v>39.91638</v>
      </c>
      <c r="C669" s="235">
        <v>-120.59255</v>
      </c>
      <c r="D669" s="234" t="s">
        <v>541</v>
      </c>
    </row>
    <row r="670" spans="1:4" ht="12.75">
      <c r="A670" s="234" t="s">
        <v>542</v>
      </c>
      <c r="B670" s="235">
        <v>39.90128</v>
      </c>
      <c r="C670" s="235">
        <v>-120.53638</v>
      </c>
      <c r="D670" s="234" t="s">
        <v>543</v>
      </c>
    </row>
    <row r="671" spans="1:4" ht="12.75">
      <c r="A671" s="234" t="s">
        <v>544</v>
      </c>
      <c r="B671" s="235">
        <v>39.93031</v>
      </c>
      <c r="C671" s="235">
        <v>-120.59801</v>
      </c>
      <c r="D671" s="234" t="s">
        <v>545</v>
      </c>
    </row>
    <row r="672" spans="1:4" ht="12.75">
      <c r="A672" s="234" t="s">
        <v>546</v>
      </c>
      <c r="B672" s="235">
        <v>39.91115</v>
      </c>
      <c r="C672" s="235">
        <v>-120.62267</v>
      </c>
      <c r="D672" s="234" t="s">
        <v>547</v>
      </c>
    </row>
    <row r="673" spans="1:4" ht="12.75">
      <c r="A673" s="234" t="s">
        <v>548</v>
      </c>
      <c r="B673" s="235">
        <v>39.93511</v>
      </c>
      <c r="C673" s="235">
        <v>-120.56037</v>
      </c>
      <c r="D673" s="234" t="s">
        <v>549</v>
      </c>
    </row>
    <row r="674" spans="1:4" ht="12.75">
      <c r="A674" s="234" t="s">
        <v>550</v>
      </c>
      <c r="B674" s="235">
        <v>39.93828</v>
      </c>
      <c r="C674" s="235">
        <v>-120.51268</v>
      </c>
      <c r="D674" s="234" t="s">
        <v>551</v>
      </c>
    </row>
    <row r="675" spans="1:4" ht="12.75">
      <c r="A675" s="234" t="s">
        <v>552</v>
      </c>
      <c r="B675" s="235">
        <v>39.91086</v>
      </c>
      <c r="C675" s="235">
        <v>-120.4865</v>
      </c>
      <c r="D675" s="234" t="s">
        <v>553</v>
      </c>
    </row>
    <row r="676" spans="1:4" ht="12.75">
      <c r="A676" s="234" t="s">
        <v>554</v>
      </c>
      <c r="B676" s="235">
        <v>39.89796</v>
      </c>
      <c r="C676" s="235">
        <v>-120.4792</v>
      </c>
      <c r="D676" s="234" t="s">
        <v>555</v>
      </c>
    </row>
    <row r="677" spans="1:4" ht="12.75">
      <c r="A677" s="234" t="s">
        <v>556</v>
      </c>
      <c r="B677" s="235">
        <v>39.92562</v>
      </c>
      <c r="C677" s="235">
        <v>-120.62311</v>
      </c>
      <c r="D677" s="234" t="s">
        <v>557</v>
      </c>
    </row>
    <row r="678" spans="1:4" ht="12.75">
      <c r="A678" s="234" t="s">
        <v>558</v>
      </c>
      <c r="B678" s="235">
        <v>39.71083</v>
      </c>
      <c r="C678" s="235">
        <v>-121.56194</v>
      </c>
      <c r="D678" s="234" t="s">
        <v>559</v>
      </c>
    </row>
    <row r="679" spans="1:4" ht="12.75">
      <c r="A679" s="234" t="s">
        <v>560</v>
      </c>
      <c r="B679" s="235">
        <v>39.81211</v>
      </c>
      <c r="C679" s="235">
        <v>-120.6814</v>
      </c>
      <c r="D679" s="234" t="s">
        <v>561</v>
      </c>
    </row>
    <row r="680" spans="1:4" ht="12.75">
      <c r="A680" s="234" t="s">
        <v>562</v>
      </c>
      <c r="B680" s="235">
        <v>40.13911</v>
      </c>
      <c r="C680" s="235">
        <v>-120.93409</v>
      </c>
      <c r="D680" s="234" t="s">
        <v>563</v>
      </c>
    </row>
    <row r="681" spans="1:4" ht="12.75">
      <c r="A681" s="234" t="s">
        <v>564</v>
      </c>
      <c r="B681" s="235">
        <v>40.05261667</v>
      </c>
      <c r="C681" s="235">
        <v>-120.3713</v>
      </c>
      <c r="D681" s="234" t="s">
        <v>565</v>
      </c>
    </row>
    <row r="682" spans="1:4" ht="12.75">
      <c r="A682" s="234" t="s">
        <v>566</v>
      </c>
      <c r="B682" s="235">
        <v>40.13926</v>
      </c>
      <c r="C682" s="235">
        <v>-120.93398</v>
      </c>
      <c r="D682" s="234" t="s">
        <v>567</v>
      </c>
    </row>
    <row r="683" spans="1:4" ht="12.75">
      <c r="A683" s="234" t="s">
        <v>1626</v>
      </c>
      <c r="B683" s="235">
        <v>40.012071</v>
      </c>
      <c r="C683" s="235">
        <v>-121.2475051</v>
      </c>
      <c r="D683" s="234" t="s">
        <v>1627</v>
      </c>
    </row>
    <row r="684" spans="1:4" ht="12.75">
      <c r="A684" s="234" t="s">
        <v>568</v>
      </c>
      <c r="B684" s="235">
        <v>38.55857</v>
      </c>
      <c r="C684" s="235">
        <v>-121.34265</v>
      </c>
      <c r="D684" s="234" t="s">
        <v>569</v>
      </c>
    </row>
    <row r="685" spans="1:4" ht="12.75">
      <c r="A685" s="234" t="s">
        <v>570</v>
      </c>
      <c r="B685" s="235">
        <v>38.89082</v>
      </c>
      <c r="C685" s="235">
        <v>-121.50569</v>
      </c>
      <c r="D685" s="234" t="s">
        <v>571</v>
      </c>
    </row>
    <row r="686" spans="1:4" ht="12.75">
      <c r="A686" s="234" t="s">
        <v>572</v>
      </c>
      <c r="B686" s="235">
        <v>38.56071</v>
      </c>
      <c r="C686" s="235">
        <v>-121.34575</v>
      </c>
      <c r="D686" s="234" t="s">
        <v>573</v>
      </c>
    </row>
    <row r="687" spans="1:4" ht="12.75">
      <c r="A687" s="234" t="s">
        <v>574</v>
      </c>
      <c r="B687" s="235">
        <v>38.625</v>
      </c>
      <c r="C687" s="235">
        <v>-121.45556</v>
      </c>
      <c r="D687" s="234" t="s">
        <v>575</v>
      </c>
    </row>
    <row r="688" spans="1:4" ht="12.75">
      <c r="A688" s="234" t="s">
        <v>576</v>
      </c>
      <c r="B688" s="235">
        <v>38.63028</v>
      </c>
      <c r="C688" s="235">
        <v>-121.41639</v>
      </c>
      <c r="D688" s="234" t="s">
        <v>577</v>
      </c>
    </row>
    <row r="689" spans="1:4" ht="12.75">
      <c r="A689" s="234" t="s">
        <v>578</v>
      </c>
      <c r="B689" s="235">
        <v>38.64111</v>
      </c>
      <c r="C689" s="235">
        <v>-121.38222</v>
      </c>
      <c r="D689" s="234" t="s">
        <v>579</v>
      </c>
    </row>
    <row r="690" spans="1:4" ht="12.75">
      <c r="A690" s="234" t="s">
        <v>580</v>
      </c>
      <c r="B690" s="235">
        <v>38.64389</v>
      </c>
      <c r="C690" s="235">
        <v>-121.35</v>
      </c>
      <c r="D690" s="234" t="s">
        <v>581</v>
      </c>
    </row>
    <row r="691" spans="1:4" ht="12.75">
      <c r="A691" s="234" t="s">
        <v>582</v>
      </c>
      <c r="B691" s="235">
        <v>38.66028</v>
      </c>
      <c r="C691" s="235">
        <v>-121.33611</v>
      </c>
      <c r="D691" s="234" t="s">
        <v>583</v>
      </c>
    </row>
    <row r="692" spans="1:4" ht="12.75">
      <c r="A692" s="234" t="s">
        <v>584</v>
      </c>
      <c r="B692" s="235">
        <v>38.68333</v>
      </c>
      <c r="C692" s="235">
        <v>-121.32528</v>
      </c>
      <c r="D692" s="234" t="s">
        <v>585</v>
      </c>
    </row>
    <row r="693" spans="1:4" ht="12.75">
      <c r="A693" s="234" t="s">
        <v>586</v>
      </c>
      <c r="B693" s="235">
        <v>38.68389</v>
      </c>
      <c r="C693" s="235">
        <v>-121.29111</v>
      </c>
      <c r="D693" s="234" t="s">
        <v>587</v>
      </c>
    </row>
    <row r="694" spans="1:4" ht="12.75">
      <c r="A694" s="234" t="s">
        <v>588</v>
      </c>
      <c r="B694" s="235">
        <v>38.68417</v>
      </c>
      <c r="C694" s="235">
        <v>-121.27583</v>
      </c>
      <c r="D694" s="234" t="s">
        <v>3281</v>
      </c>
    </row>
    <row r="695" spans="1:4" ht="12.75">
      <c r="A695" s="234" t="s">
        <v>3282</v>
      </c>
      <c r="B695" s="235">
        <v>38.68806</v>
      </c>
      <c r="C695" s="235">
        <v>-121.26472</v>
      </c>
      <c r="D695" s="234" t="s">
        <v>3283</v>
      </c>
    </row>
    <row r="696" spans="1:4" ht="12.75">
      <c r="A696" s="234" t="s">
        <v>3284</v>
      </c>
      <c r="B696" s="235">
        <v>38.6213</v>
      </c>
      <c r="C696" s="235">
        <v>-121.465</v>
      </c>
      <c r="D696" s="234" t="s">
        <v>3285</v>
      </c>
    </row>
    <row r="697" spans="1:4" ht="12.75">
      <c r="A697" s="234" t="s">
        <v>3286</v>
      </c>
      <c r="B697" s="235">
        <v>38.64194</v>
      </c>
      <c r="C697" s="235">
        <v>-121.38167</v>
      </c>
      <c r="D697" s="234" t="s">
        <v>3287</v>
      </c>
    </row>
    <row r="698" spans="1:4" ht="12.75">
      <c r="A698" s="234" t="s">
        <v>3288</v>
      </c>
      <c r="B698" s="235">
        <v>38.63945</v>
      </c>
      <c r="C698" s="235">
        <v>-121.13816</v>
      </c>
      <c r="D698" s="234" t="s">
        <v>3289</v>
      </c>
    </row>
    <row r="699" spans="1:4" ht="12.75">
      <c r="A699" s="234" t="s">
        <v>3290</v>
      </c>
      <c r="B699" s="235">
        <v>38.63789</v>
      </c>
      <c r="C699" s="235">
        <v>-121.1992</v>
      </c>
      <c r="D699" s="234" t="s">
        <v>3291</v>
      </c>
    </row>
    <row r="700" spans="1:4" ht="12.75">
      <c r="A700" s="234" t="s">
        <v>3292</v>
      </c>
      <c r="B700" s="235">
        <v>38.63975</v>
      </c>
      <c r="C700" s="235">
        <v>-121.15614</v>
      </c>
      <c r="D700" s="234" t="s">
        <v>3293</v>
      </c>
    </row>
    <row r="701" spans="1:4" ht="12.75">
      <c r="A701" s="234" t="s">
        <v>3294</v>
      </c>
      <c r="B701" s="235">
        <v>38.6375</v>
      </c>
      <c r="C701" s="235">
        <v>-121.19852</v>
      </c>
      <c r="D701" s="234" t="s">
        <v>3295</v>
      </c>
    </row>
    <row r="702" spans="1:4" ht="12.75">
      <c r="A702" s="234" t="s">
        <v>240</v>
      </c>
      <c r="B702" s="235">
        <v>38.60094</v>
      </c>
      <c r="C702" s="235">
        <v>-121.5055</v>
      </c>
      <c r="D702" s="234" t="s">
        <v>1628</v>
      </c>
    </row>
    <row r="703" spans="1:4" ht="12.75">
      <c r="A703" s="234" t="s">
        <v>3296</v>
      </c>
      <c r="B703" s="235">
        <v>38.89112</v>
      </c>
      <c r="C703" s="235">
        <v>-121.2828</v>
      </c>
      <c r="D703" s="234" t="s">
        <v>3297</v>
      </c>
    </row>
    <row r="704" spans="1:4" ht="12.75">
      <c r="A704" s="234" t="s">
        <v>3298</v>
      </c>
      <c r="B704" s="235">
        <v>38.56806</v>
      </c>
      <c r="C704" s="235">
        <v>-121.42222</v>
      </c>
      <c r="D704" s="234" t="s">
        <v>3299</v>
      </c>
    </row>
    <row r="705" spans="1:4" ht="12.75">
      <c r="A705" s="234" t="s">
        <v>3300</v>
      </c>
      <c r="B705" s="235">
        <v>38.86824</v>
      </c>
      <c r="C705" s="235">
        <v>-121.35771</v>
      </c>
      <c r="D705" s="234" t="s">
        <v>3301</v>
      </c>
    </row>
    <row r="706" spans="1:4" ht="12.75">
      <c r="A706" s="234" t="s">
        <v>3302</v>
      </c>
      <c r="B706" s="235">
        <v>38.63246</v>
      </c>
      <c r="C706" s="235">
        <v>-121.26787</v>
      </c>
      <c r="D706" s="234" t="s">
        <v>3303</v>
      </c>
    </row>
    <row r="707" spans="1:4" ht="12.75">
      <c r="A707" s="234" t="s">
        <v>3304</v>
      </c>
      <c r="B707" s="235">
        <v>38.955</v>
      </c>
      <c r="C707" s="235">
        <v>-121.5505</v>
      </c>
      <c r="D707" s="234" t="s">
        <v>3305</v>
      </c>
    </row>
    <row r="708" spans="1:4" ht="12.75">
      <c r="A708" s="234" t="s">
        <v>3306</v>
      </c>
      <c r="B708" s="235">
        <v>38.88388889</v>
      </c>
      <c r="C708" s="235">
        <v>-121.3052778</v>
      </c>
      <c r="D708" s="234" t="s">
        <v>3307</v>
      </c>
    </row>
    <row r="709" spans="1:4" ht="12.75">
      <c r="A709" s="234" t="s">
        <v>3308</v>
      </c>
      <c r="B709" s="235">
        <v>38.68388889</v>
      </c>
      <c r="C709" s="235">
        <v>-121.3155556</v>
      </c>
      <c r="D709" s="234" t="s">
        <v>3309</v>
      </c>
    </row>
    <row r="710" spans="1:4" ht="12.75">
      <c r="A710" s="234" t="s">
        <v>3310</v>
      </c>
      <c r="B710" s="235">
        <v>38.63569</v>
      </c>
      <c r="C710" s="235">
        <v>-121.40368</v>
      </c>
      <c r="D710" s="234" t="s">
        <v>3311</v>
      </c>
    </row>
    <row r="711" spans="1:4" ht="12.75">
      <c r="A711" s="234" t="s">
        <v>3312</v>
      </c>
      <c r="B711" s="235">
        <v>38.51472222</v>
      </c>
      <c r="C711" s="235">
        <v>-121.415</v>
      </c>
      <c r="D711" s="234" t="s">
        <v>3313</v>
      </c>
    </row>
    <row r="712" spans="1:4" ht="12.75">
      <c r="A712" s="234" t="s">
        <v>3314</v>
      </c>
      <c r="B712" s="235">
        <v>38.49136</v>
      </c>
      <c r="C712" s="235">
        <v>-121.45705</v>
      </c>
      <c r="D712" s="234" t="s">
        <v>3315</v>
      </c>
    </row>
    <row r="713" spans="1:4" ht="12.75">
      <c r="A713" s="234" t="s">
        <v>3316</v>
      </c>
      <c r="B713" s="235">
        <v>38.80396</v>
      </c>
      <c r="C713" s="235">
        <v>-121.24258</v>
      </c>
      <c r="D713" s="234" t="s">
        <v>3317</v>
      </c>
    </row>
    <row r="714" spans="1:4" ht="12.75">
      <c r="A714" s="234" t="s">
        <v>3318</v>
      </c>
      <c r="B714" s="235">
        <v>38.70861111</v>
      </c>
      <c r="C714" s="235">
        <v>-121.4055556</v>
      </c>
      <c r="D714" s="234" t="s">
        <v>3319</v>
      </c>
    </row>
    <row r="715" spans="1:4" ht="12.75">
      <c r="A715" s="234" t="s">
        <v>3320</v>
      </c>
      <c r="B715" s="235">
        <v>38.51751</v>
      </c>
      <c r="C715" s="235">
        <v>-121.38918</v>
      </c>
      <c r="D715" s="234" t="s">
        <v>3321</v>
      </c>
    </row>
    <row r="716" spans="1:4" ht="12.75">
      <c r="A716" s="234" t="s">
        <v>3322</v>
      </c>
      <c r="B716" s="235">
        <v>38.795</v>
      </c>
      <c r="C716" s="235">
        <v>-121.2480556</v>
      </c>
      <c r="D716" s="234" t="s">
        <v>3323</v>
      </c>
    </row>
    <row r="717" spans="1:4" ht="12.75">
      <c r="A717" s="234" t="s">
        <v>3324</v>
      </c>
      <c r="B717" s="235">
        <v>38.7365</v>
      </c>
      <c r="C717" s="235">
        <v>-121.28879</v>
      </c>
      <c r="D717" s="234" t="s">
        <v>3325</v>
      </c>
    </row>
    <row r="718" spans="1:4" ht="12.75">
      <c r="A718" s="234" t="s">
        <v>3326</v>
      </c>
      <c r="B718" s="235">
        <v>38.7339</v>
      </c>
      <c r="C718" s="235">
        <v>-121.2699</v>
      </c>
      <c r="D718" s="234" t="s">
        <v>3327</v>
      </c>
    </row>
    <row r="719" spans="1:4" ht="12.75">
      <c r="A719" s="234" t="s">
        <v>3328</v>
      </c>
      <c r="B719" s="235">
        <v>38.67919</v>
      </c>
      <c r="C719" s="235">
        <v>-121.44822</v>
      </c>
      <c r="D719" s="234" t="s">
        <v>3329</v>
      </c>
    </row>
    <row r="720" spans="1:4" ht="12.75">
      <c r="A720" s="234" t="s">
        <v>3330</v>
      </c>
      <c r="B720" s="235">
        <v>38.7592</v>
      </c>
      <c r="C720" s="235">
        <v>-121.25557</v>
      </c>
      <c r="D720" s="234" t="s">
        <v>3331</v>
      </c>
    </row>
    <row r="721" spans="1:4" ht="12.75">
      <c r="A721" s="234" t="s">
        <v>3332</v>
      </c>
      <c r="B721" s="235">
        <v>38.73481</v>
      </c>
      <c r="C721" s="235">
        <v>-121.3918</v>
      </c>
      <c r="D721" s="234" t="s">
        <v>3333</v>
      </c>
    </row>
    <row r="722" spans="1:4" ht="12.75">
      <c r="A722" s="234" t="s">
        <v>3334</v>
      </c>
      <c r="B722" s="235">
        <v>38.72992</v>
      </c>
      <c r="C722" s="235">
        <v>-121.39809</v>
      </c>
      <c r="D722" s="234" t="s">
        <v>3335</v>
      </c>
    </row>
    <row r="723" spans="1:4" ht="12.75">
      <c r="A723" s="234" t="s">
        <v>3336</v>
      </c>
      <c r="B723" s="235">
        <v>38.50645</v>
      </c>
      <c r="C723" s="235">
        <v>-121.33567</v>
      </c>
      <c r="D723" s="234" t="s">
        <v>3337</v>
      </c>
    </row>
    <row r="724" spans="1:4" ht="12.75">
      <c r="A724" s="234" t="s">
        <v>3338</v>
      </c>
      <c r="B724" s="235">
        <v>38.48425</v>
      </c>
      <c r="C724" s="235">
        <v>-121.33567</v>
      </c>
      <c r="D724" s="234" t="s">
        <v>3339</v>
      </c>
    </row>
    <row r="725" spans="1:4" ht="12.75">
      <c r="A725" s="234" t="s">
        <v>3340</v>
      </c>
      <c r="B725" s="235">
        <v>38.40342</v>
      </c>
      <c r="C725" s="235">
        <v>-121.37067</v>
      </c>
      <c r="D725" s="234" t="s">
        <v>3341</v>
      </c>
    </row>
    <row r="726" spans="1:4" ht="12.75">
      <c r="A726" s="234" t="s">
        <v>3342</v>
      </c>
      <c r="B726" s="235">
        <v>38.41112</v>
      </c>
      <c r="C726" s="235">
        <v>-121.3831</v>
      </c>
      <c r="D726" s="234" t="s">
        <v>3343</v>
      </c>
    </row>
    <row r="727" spans="1:4" ht="12.75">
      <c r="A727" s="234" t="s">
        <v>3344</v>
      </c>
      <c r="B727" s="235">
        <v>38.41096</v>
      </c>
      <c r="C727" s="235">
        <v>-121.386</v>
      </c>
      <c r="D727" s="234" t="s">
        <v>3345</v>
      </c>
    </row>
    <row r="728" spans="1:4" ht="12.75">
      <c r="A728" s="234" t="s">
        <v>3346</v>
      </c>
      <c r="B728" s="235">
        <v>38.67772</v>
      </c>
      <c r="C728" s="235">
        <v>-121.44822</v>
      </c>
      <c r="D728" s="234" t="s">
        <v>3347</v>
      </c>
    </row>
    <row r="729" spans="1:4" ht="12.75">
      <c r="A729" s="234" t="s">
        <v>3348</v>
      </c>
      <c r="B729" s="235">
        <v>38.80836</v>
      </c>
      <c r="C729" s="235">
        <v>-121.63521</v>
      </c>
      <c r="D729" s="234" t="s">
        <v>3349</v>
      </c>
    </row>
    <row r="730" spans="1:4" ht="12.75">
      <c r="A730" s="234" t="s">
        <v>3350</v>
      </c>
      <c r="B730" s="235">
        <v>38.57225</v>
      </c>
      <c r="C730" s="235">
        <v>-121.35765</v>
      </c>
      <c r="D730" s="234" t="s">
        <v>3351</v>
      </c>
    </row>
    <row r="731" spans="1:4" ht="12.75">
      <c r="A731" s="234" t="s">
        <v>3352</v>
      </c>
      <c r="B731" s="235">
        <v>38.89746</v>
      </c>
      <c r="C731" s="235">
        <v>-121.5905</v>
      </c>
      <c r="D731" s="234" t="s">
        <v>3353</v>
      </c>
    </row>
    <row r="732" spans="1:4" ht="12.75">
      <c r="A732" s="234" t="s">
        <v>3354</v>
      </c>
      <c r="B732" s="235">
        <v>38.79252</v>
      </c>
      <c r="C732" s="235">
        <v>-121.62752</v>
      </c>
      <c r="D732" s="234" t="s">
        <v>3355</v>
      </c>
    </row>
    <row r="733" spans="1:4" ht="12.75">
      <c r="A733" s="234" t="s">
        <v>3356</v>
      </c>
      <c r="B733" s="235">
        <v>38.78071</v>
      </c>
      <c r="C733" s="235">
        <v>-121.3552</v>
      </c>
      <c r="D733" s="234" t="s">
        <v>3357</v>
      </c>
    </row>
    <row r="734" spans="1:4" ht="12.75">
      <c r="A734" s="234" t="s">
        <v>3358</v>
      </c>
      <c r="B734" s="235">
        <v>38.77337</v>
      </c>
      <c r="C734" s="235">
        <v>-121.3509</v>
      </c>
      <c r="D734" s="234" t="s">
        <v>3359</v>
      </c>
    </row>
    <row r="735" spans="1:4" ht="12.75">
      <c r="A735" s="234" t="s">
        <v>3360</v>
      </c>
      <c r="B735" s="235">
        <v>38.76761</v>
      </c>
      <c r="C735" s="235">
        <v>-121.34759</v>
      </c>
      <c r="D735" s="234" t="s">
        <v>3361</v>
      </c>
    </row>
    <row r="736" spans="1:4" ht="12.75">
      <c r="A736" s="234" t="s">
        <v>3362</v>
      </c>
      <c r="B736" s="235">
        <v>38.78382</v>
      </c>
      <c r="C736" s="235">
        <v>-121.35748</v>
      </c>
      <c r="D736" s="234" t="s">
        <v>3363</v>
      </c>
    </row>
    <row r="737" spans="1:4" ht="12.75">
      <c r="A737" s="234" t="s">
        <v>3364</v>
      </c>
      <c r="B737" s="235">
        <v>38.77529</v>
      </c>
      <c r="C737" s="235">
        <v>-121.34203</v>
      </c>
      <c r="D737" s="234" t="s">
        <v>3365</v>
      </c>
    </row>
    <row r="738" spans="1:4" ht="12.75">
      <c r="A738" s="234" t="s">
        <v>3366</v>
      </c>
      <c r="B738" s="235">
        <v>38.76652</v>
      </c>
      <c r="C738" s="235">
        <v>-121.33944</v>
      </c>
      <c r="D738" s="234" t="s">
        <v>3367</v>
      </c>
    </row>
    <row r="739" spans="1:4" ht="12.75">
      <c r="A739" s="234" t="s">
        <v>3368</v>
      </c>
      <c r="B739" s="235">
        <v>38.76482</v>
      </c>
      <c r="C739" s="235">
        <v>-121.32569</v>
      </c>
      <c r="D739" s="234" t="s">
        <v>3369</v>
      </c>
    </row>
    <row r="740" spans="1:4" ht="12.75">
      <c r="A740" s="234" t="s">
        <v>3370</v>
      </c>
      <c r="B740" s="235">
        <v>38.76415</v>
      </c>
      <c r="C740" s="235">
        <v>-121.3228</v>
      </c>
      <c r="D740" s="234" t="s">
        <v>3371</v>
      </c>
    </row>
    <row r="741" spans="1:4" ht="12.75">
      <c r="A741" s="234" t="s">
        <v>3372</v>
      </c>
      <c r="B741" s="235">
        <v>38.76321</v>
      </c>
      <c r="C741" s="235">
        <v>-121.34216</v>
      </c>
      <c r="D741" s="234" t="s">
        <v>3373</v>
      </c>
    </row>
    <row r="742" spans="1:4" ht="12.75">
      <c r="A742" s="234" t="s">
        <v>3374</v>
      </c>
      <c r="B742" s="235">
        <v>38.75906</v>
      </c>
      <c r="C742" s="235">
        <v>-121.33251</v>
      </c>
      <c r="D742" s="234" t="s">
        <v>3375</v>
      </c>
    </row>
    <row r="743" spans="1:4" ht="12.75">
      <c r="A743" s="234" t="s">
        <v>3376</v>
      </c>
      <c r="B743" s="235">
        <v>38.63389</v>
      </c>
      <c r="C743" s="235">
        <v>-121.2325</v>
      </c>
      <c r="D743" s="234" t="s">
        <v>3377</v>
      </c>
    </row>
    <row r="744" spans="1:4" ht="12.75">
      <c r="A744" s="234" t="s">
        <v>3378</v>
      </c>
      <c r="B744" s="235">
        <v>38.63361</v>
      </c>
      <c r="C744" s="235">
        <v>-121.23306</v>
      </c>
      <c r="D744" s="234" t="s">
        <v>3379</v>
      </c>
    </row>
    <row r="745" spans="1:4" ht="12.75">
      <c r="A745" s="234" t="s">
        <v>3380</v>
      </c>
      <c r="B745" s="235">
        <v>38.63361</v>
      </c>
      <c r="C745" s="235">
        <v>-121.23417</v>
      </c>
      <c r="D745" s="234" t="s">
        <v>3381</v>
      </c>
    </row>
    <row r="746" spans="1:4" ht="12.75">
      <c r="A746" s="234" t="s">
        <v>3382</v>
      </c>
      <c r="B746" s="235">
        <v>38.63</v>
      </c>
      <c r="C746" s="235">
        <v>-121.27472</v>
      </c>
      <c r="D746" s="234" t="s">
        <v>3383</v>
      </c>
    </row>
    <row r="747" spans="1:4" ht="12.75">
      <c r="A747" s="234" t="s">
        <v>3384</v>
      </c>
      <c r="B747" s="235">
        <v>38.62194</v>
      </c>
      <c r="C747" s="235">
        <v>-121.28444</v>
      </c>
      <c r="D747" s="234" t="s">
        <v>3385</v>
      </c>
    </row>
    <row r="748" spans="1:4" ht="12.75">
      <c r="A748" s="234" t="s">
        <v>3386</v>
      </c>
      <c r="B748" s="235">
        <v>38.61222</v>
      </c>
      <c r="C748" s="235">
        <v>-121.30556</v>
      </c>
      <c r="D748" s="234" t="s">
        <v>3387</v>
      </c>
    </row>
    <row r="749" spans="1:4" ht="12.75">
      <c r="A749" s="234" t="s">
        <v>3388</v>
      </c>
      <c r="B749" s="235">
        <v>38.47108</v>
      </c>
      <c r="C749" s="235">
        <v>-121.2969</v>
      </c>
      <c r="D749" s="234" t="s">
        <v>3389</v>
      </c>
    </row>
    <row r="750" spans="1:4" ht="12.75">
      <c r="A750" s="234" t="s">
        <v>3390</v>
      </c>
      <c r="B750" s="235">
        <v>38.51257</v>
      </c>
      <c r="C750" s="235">
        <v>-121.22609</v>
      </c>
      <c r="D750" s="234" t="s">
        <v>3391</v>
      </c>
    </row>
    <row r="751" spans="1:4" ht="12.75">
      <c r="A751" s="234" t="s">
        <v>3392</v>
      </c>
      <c r="B751" s="235">
        <v>38.43149</v>
      </c>
      <c r="C751" s="235">
        <v>-121.40035</v>
      </c>
      <c r="D751" s="234" t="s">
        <v>3393</v>
      </c>
    </row>
    <row r="752" spans="1:4" ht="12.75">
      <c r="A752" s="234" t="s">
        <v>3394</v>
      </c>
      <c r="B752" s="235">
        <v>38.8959</v>
      </c>
      <c r="C752" s="235">
        <v>-121.3671</v>
      </c>
      <c r="D752" s="234" t="s">
        <v>3395</v>
      </c>
    </row>
    <row r="753" spans="1:4" ht="12.75">
      <c r="A753" s="234" t="s">
        <v>3396</v>
      </c>
      <c r="B753" s="235">
        <v>38.87</v>
      </c>
      <c r="C753" s="235">
        <v>-121.3566</v>
      </c>
      <c r="D753" s="234" t="s">
        <v>3397</v>
      </c>
    </row>
    <row r="754" spans="1:4" ht="12.75">
      <c r="A754" s="234" t="s">
        <v>3398</v>
      </c>
      <c r="B754" s="235">
        <v>38.8885</v>
      </c>
      <c r="C754" s="235">
        <v>-121.285</v>
      </c>
      <c r="D754" s="234" t="s">
        <v>3399</v>
      </c>
    </row>
    <row r="755" spans="1:4" ht="12.75">
      <c r="A755" s="234" t="s">
        <v>3400</v>
      </c>
      <c r="B755" s="235">
        <v>38.6679</v>
      </c>
      <c r="C755" s="235">
        <v>-121.4576</v>
      </c>
      <c r="D755" s="234" t="s">
        <v>3401</v>
      </c>
    </row>
    <row r="756" spans="1:4" ht="12.75">
      <c r="A756" s="234" t="s">
        <v>3402</v>
      </c>
      <c r="B756" s="235">
        <v>38.6814</v>
      </c>
      <c r="C756" s="235">
        <v>-121.4466</v>
      </c>
      <c r="D756" s="234" t="s">
        <v>3403</v>
      </c>
    </row>
    <row r="757" spans="1:4" ht="12.75">
      <c r="A757" s="234" t="s">
        <v>3404</v>
      </c>
      <c r="B757" s="235">
        <v>38.7368</v>
      </c>
      <c r="C757" s="235">
        <v>-121.3383</v>
      </c>
      <c r="D757" s="234" t="s">
        <v>3405</v>
      </c>
    </row>
    <row r="758" spans="1:4" ht="12.75">
      <c r="A758" s="234" t="s">
        <v>3406</v>
      </c>
      <c r="B758" s="235">
        <v>38.7343</v>
      </c>
      <c r="C758" s="235">
        <v>-121.3087</v>
      </c>
      <c r="D758" s="234" t="s">
        <v>3407</v>
      </c>
    </row>
    <row r="759" spans="1:4" ht="12.75">
      <c r="A759" s="234" t="s">
        <v>3408</v>
      </c>
      <c r="B759" s="235">
        <v>38.7876</v>
      </c>
      <c r="C759" s="235">
        <v>-121.2489</v>
      </c>
      <c r="D759" s="234" t="s">
        <v>3409</v>
      </c>
    </row>
    <row r="760" spans="1:4" ht="12.75">
      <c r="A760" s="234" t="s">
        <v>3410</v>
      </c>
      <c r="B760" s="235">
        <v>38.73</v>
      </c>
      <c r="C760" s="235">
        <v>-121.2493</v>
      </c>
      <c r="D760" s="234" t="s">
        <v>3411</v>
      </c>
    </row>
    <row r="761" spans="1:4" ht="12.75">
      <c r="A761" s="234" t="s">
        <v>3412</v>
      </c>
      <c r="B761" s="235">
        <v>38.7545</v>
      </c>
      <c r="C761" s="235">
        <v>-121.1702</v>
      </c>
      <c r="D761" s="234" t="s">
        <v>3413</v>
      </c>
    </row>
    <row r="762" spans="1:4" ht="12.75">
      <c r="A762" s="234" t="s">
        <v>3414</v>
      </c>
      <c r="B762" s="235">
        <v>38.7343</v>
      </c>
      <c r="C762" s="235">
        <v>-121.3246</v>
      </c>
      <c r="D762" s="234" t="s">
        <v>3415</v>
      </c>
    </row>
    <row r="763" spans="1:4" ht="12.75">
      <c r="A763" s="234" t="s">
        <v>3416</v>
      </c>
      <c r="B763" s="235">
        <v>38.7339</v>
      </c>
      <c r="C763" s="235">
        <v>-121.3187</v>
      </c>
      <c r="D763" s="234" t="s">
        <v>3417</v>
      </c>
    </row>
    <row r="764" spans="1:4" ht="12.75">
      <c r="A764" s="234" t="s">
        <v>3418</v>
      </c>
      <c r="B764" s="235">
        <v>38.8124</v>
      </c>
      <c r="C764" s="235">
        <v>-121.4245</v>
      </c>
      <c r="D764" s="234" t="s">
        <v>3419</v>
      </c>
    </row>
    <row r="765" spans="1:4" ht="12.75">
      <c r="A765" s="234" t="s">
        <v>3420</v>
      </c>
      <c r="B765" s="235">
        <v>38.7959</v>
      </c>
      <c r="C765" s="235">
        <v>-121.3555</v>
      </c>
      <c r="D765" s="234" t="s">
        <v>3421</v>
      </c>
    </row>
    <row r="766" spans="1:4" ht="12.75">
      <c r="A766" s="234" t="s">
        <v>3422</v>
      </c>
      <c r="B766" s="235">
        <v>38.8055</v>
      </c>
      <c r="C766" s="235">
        <v>-121.3087</v>
      </c>
      <c r="D766" s="234" t="s">
        <v>3423</v>
      </c>
    </row>
    <row r="767" spans="1:4" ht="12.75">
      <c r="A767" s="234" t="s">
        <v>3424</v>
      </c>
      <c r="B767" s="235">
        <v>38.7711</v>
      </c>
      <c r="C767" s="235">
        <v>-121.3159</v>
      </c>
      <c r="D767" s="234" t="s">
        <v>3425</v>
      </c>
    </row>
    <row r="768" spans="1:4" ht="12.75">
      <c r="A768" s="234" t="s">
        <v>3426</v>
      </c>
      <c r="B768" s="235">
        <v>38.7953</v>
      </c>
      <c r="C768" s="235">
        <v>-121.3762</v>
      </c>
      <c r="D768" s="234" t="s">
        <v>3427</v>
      </c>
    </row>
    <row r="769" spans="1:4" ht="12.75">
      <c r="A769" s="234" t="s">
        <v>3428</v>
      </c>
      <c r="B769" s="235">
        <v>38.8183</v>
      </c>
      <c r="C769" s="235">
        <v>-121.2164</v>
      </c>
      <c r="D769" s="234" t="s">
        <v>3429</v>
      </c>
    </row>
    <row r="770" spans="1:4" ht="12.75">
      <c r="A770" s="234" t="s">
        <v>3430</v>
      </c>
      <c r="B770" s="235">
        <v>38.8245</v>
      </c>
      <c r="C770" s="235">
        <v>-121.1755</v>
      </c>
      <c r="D770" s="234" t="s">
        <v>3431</v>
      </c>
    </row>
    <row r="771" spans="1:4" ht="12.75">
      <c r="A771" s="234" t="s">
        <v>3432</v>
      </c>
      <c r="B771" s="235">
        <v>38.7968</v>
      </c>
      <c r="C771" s="235">
        <v>-121.1358</v>
      </c>
      <c r="D771" s="234" t="s">
        <v>3433</v>
      </c>
    </row>
    <row r="772" spans="1:4" ht="12.75">
      <c r="A772" s="234" t="s">
        <v>3434</v>
      </c>
      <c r="B772" s="235">
        <v>38.7982</v>
      </c>
      <c r="C772" s="235">
        <v>-121.1352</v>
      </c>
      <c r="D772" s="234" t="s">
        <v>3435</v>
      </c>
    </row>
    <row r="773" spans="1:4" ht="12.75">
      <c r="A773" s="234" t="s">
        <v>3436</v>
      </c>
      <c r="B773" s="235">
        <v>38.79864</v>
      </c>
      <c r="C773" s="235">
        <v>-121.13472</v>
      </c>
      <c r="D773" s="234" t="s">
        <v>3437</v>
      </c>
    </row>
    <row r="774" spans="1:4" ht="12.75">
      <c r="A774" s="234" t="s">
        <v>3438</v>
      </c>
      <c r="B774" s="235">
        <v>38.80017</v>
      </c>
      <c r="C774" s="235">
        <v>-121.13042</v>
      </c>
      <c r="D774" s="234" t="s">
        <v>3439</v>
      </c>
    </row>
    <row r="775" spans="1:4" ht="12.75">
      <c r="A775" s="234" t="s">
        <v>3440</v>
      </c>
      <c r="B775" s="235">
        <v>38.80378</v>
      </c>
      <c r="C775" s="235">
        <v>-121.12689</v>
      </c>
      <c r="D775" s="234" t="s">
        <v>3441</v>
      </c>
    </row>
    <row r="776" spans="1:4" ht="12.75">
      <c r="A776" s="234" t="s">
        <v>3442</v>
      </c>
      <c r="B776" s="235">
        <v>38.81117</v>
      </c>
      <c r="C776" s="235">
        <v>-121.12569</v>
      </c>
      <c r="D776" s="234" t="s">
        <v>3443</v>
      </c>
    </row>
    <row r="777" spans="1:4" ht="12.75">
      <c r="A777" s="234" t="s">
        <v>3444</v>
      </c>
      <c r="B777" s="235">
        <v>38.81814</v>
      </c>
      <c r="C777" s="235">
        <v>-121.12597</v>
      </c>
      <c r="D777" s="234" t="s">
        <v>71</v>
      </c>
    </row>
    <row r="778" spans="1:4" ht="12.75">
      <c r="A778" s="234" t="s">
        <v>72</v>
      </c>
      <c r="B778" s="235">
        <v>38.80235</v>
      </c>
      <c r="C778" s="235">
        <v>-121.3295</v>
      </c>
      <c r="D778" s="234" t="s">
        <v>73</v>
      </c>
    </row>
    <row r="779" spans="1:4" ht="12.75">
      <c r="A779" s="234" t="s">
        <v>74</v>
      </c>
      <c r="B779" s="235">
        <v>38.80143</v>
      </c>
      <c r="C779" s="235">
        <v>-121.33968</v>
      </c>
      <c r="D779" s="234" t="s">
        <v>75</v>
      </c>
    </row>
    <row r="780" spans="1:4" ht="12.75">
      <c r="A780" s="234" t="s">
        <v>76</v>
      </c>
      <c r="B780" s="235">
        <v>38.81219</v>
      </c>
      <c r="C780" s="235">
        <v>-121.45128</v>
      </c>
      <c r="D780" s="234" t="s">
        <v>77</v>
      </c>
    </row>
    <row r="781" spans="1:4" ht="12.75">
      <c r="A781" s="234" t="s">
        <v>78</v>
      </c>
      <c r="B781" s="235">
        <v>38.80861</v>
      </c>
      <c r="C781" s="235">
        <v>-121.49616</v>
      </c>
      <c r="D781" s="234" t="s">
        <v>79</v>
      </c>
    </row>
    <row r="782" spans="1:4" ht="12.75">
      <c r="A782" s="234" t="s">
        <v>80</v>
      </c>
      <c r="B782" s="235">
        <v>38.80276</v>
      </c>
      <c r="C782" s="235">
        <v>-121.33842</v>
      </c>
      <c r="D782" s="234" t="s">
        <v>81</v>
      </c>
    </row>
    <row r="783" spans="1:4" ht="12.75">
      <c r="A783" s="234" t="s">
        <v>82</v>
      </c>
      <c r="B783" s="235">
        <v>38.80407</v>
      </c>
      <c r="C783" s="235">
        <v>-121.32832</v>
      </c>
      <c r="D783" s="234" t="s">
        <v>83</v>
      </c>
    </row>
    <row r="784" spans="1:4" ht="12.75">
      <c r="A784" s="234" t="s">
        <v>84</v>
      </c>
      <c r="B784" s="235">
        <v>38.78382</v>
      </c>
      <c r="C784" s="235">
        <v>-121.35748</v>
      </c>
      <c r="D784" s="234" t="s">
        <v>85</v>
      </c>
    </row>
    <row r="785" spans="1:4" ht="12.75">
      <c r="A785" s="234" t="s">
        <v>86</v>
      </c>
      <c r="B785" s="235">
        <v>38.77529</v>
      </c>
      <c r="C785" s="235">
        <v>-121.34203</v>
      </c>
      <c r="D785" s="234" t="s">
        <v>87</v>
      </c>
    </row>
    <row r="786" spans="1:4" ht="12.75">
      <c r="A786" s="234" t="s">
        <v>88</v>
      </c>
      <c r="B786" s="235">
        <v>38.76652</v>
      </c>
      <c r="C786" s="235">
        <v>-121.33944</v>
      </c>
      <c r="D786" s="234" t="s">
        <v>89</v>
      </c>
    </row>
    <row r="787" spans="1:4" ht="12.75">
      <c r="A787" s="234" t="s">
        <v>90</v>
      </c>
      <c r="B787" s="235">
        <v>38.76377</v>
      </c>
      <c r="C787" s="235">
        <v>-121.32619</v>
      </c>
      <c r="D787" s="234" t="s">
        <v>91</v>
      </c>
    </row>
    <row r="788" spans="1:4" ht="12.75">
      <c r="A788" s="234" t="s">
        <v>92</v>
      </c>
      <c r="B788" s="235">
        <v>38.76482</v>
      </c>
      <c r="C788" s="235">
        <v>-121.32569</v>
      </c>
      <c r="D788" s="234" t="s">
        <v>93</v>
      </c>
    </row>
    <row r="789" spans="1:4" ht="12.75">
      <c r="A789" s="234" t="s">
        <v>94</v>
      </c>
      <c r="B789" s="235">
        <v>38.76415</v>
      </c>
      <c r="C789" s="235">
        <v>-121.3228</v>
      </c>
      <c r="D789" s="234" t="s">
        <v>95</v>
      </c>
    </row>
    <row r="790" spans="1:4" ht="12.75">
      <c r="A790" s="234" t="s">
        <v>96</v>
      </c>
      <c r="B790" s="235">
        <v>38.76134</v>
      </c>
      <c r="C790" s="235">
        <v>-121.34019</v>
      </c>
      <c r="D790" s="234" t="s">
        <v>97</v>
      </c>
    </row>
    <row r="791" spans="1:4" ht="12.75">
      <c r="A791" s="234" t="s">
        <v>98</v>
      </c>
      <c r="B791" s="235">
        <v>38.75906</v>
      </c>
      <c r="C791" s="235">
        <v>-121.33251</v>
      </c>
      <c r="D791" s="234" t="s">
        <v>99</v>
      </c>
    </row>
    <row r="792" spans="1:4" ht="12.75">
      <c r="A792" s="234" t="s">
        <v>100</v>
      </c>
      <c r="B792" s="235">
        <v>38.7947</v>
      </c>
      <c r="C792" s="235">
        <v>-121.34605</v>
      </c>
      <c r="D792" s="234" t="s">
        <v>101</v>
      </c>
    </row>
    <row r="793" spans="1:4" ht="12.75">
      <c r="A793" s="234" t="s">
        <v>102</v>
      </c>
      <c r="B793" s="235">
        <v>38.79047</v>
      </c>
      <c r="C793" s="235">
        <v>-121.33415</v>
      </c>
      <c r="D793" s="234" t="s">
        <v>103</v>
      </c>
    </row>
    <row r="794" spans="1:4" ht="12.75">
      <c r="A794" s="234" t="s">
        <v>104</v>
      </c>
      <c r="B794" s="235">
        <v>38.77</v>
      </c>
      <c r="C794" s="235">
        <v>-121.3135</v>
      </c>
      <c r="D794" s="234" t="s">
        <v>105</v>
      </c>
    </row>
    <row r="795" spans="1:4" ht="12.75">
      <c r="A795" s="234" t="s">
        <v>106</v>
      </c>
      <c r="B795" s="235">
        <v>38.76932</v>
      </c>
      <c r="C795" s="235">
        <v>-121.29945</v>
      </c>
      <c r="D795" s="234" t="s">
        <v>107</v>
      </c>
    </row>
    <row r="796" spans="1:4" ht="12.75">
      <c r="A796" s="234" t="s">
        <v>108</v>
      </c>
      <c r="B796" s="235">
        <v>38.76692</v>
      </c>
      <c r="C796" s="235">
        <v>-121.28252</v>
      </c>
      <c r="D796" s="234" t="s">
        <v>109</v>
      </c>
    </row>
    <row r="797" spans="1:4" ht="12.75">
      <c r="A797" s="234" t="s">
        <v>110</v>
      </c>
      <c r="B797" s="235">
        <v>38.85225</v>
      </c>
      <c r="C797" s="235">
        <v>-121.13014</v>
      </c>
      <c r="D797" s="234" t="s">
        <v>111</v>
      </c>
    </row>
    <row r="798" spans="1:4" ht="12.75">
      <c r="A798" s="234" t="s">
        <v>112</v>
      </c>
      <c r="B798" s="235">
        <v>38.52292</v>
      </c>
      <c r="C798" s="235">
        <v>-121.512685</v>
      </c>
      <c r="D798" s="234" t="s">
        <v>113</v>
      </c>
    </row>
    <row r="799" spans="1:4" ht="12.75">
      <c r="A799" s="234" t="s">
        <v>114</v>
      </c>
      <c r="B799" s="235">
        <v>38.598659</v>
      </c>
      <c r="C799" s="235">
        <v>-121.510783</v>
      </c>
      <c r="D799" s="234" t="s">
        <v>115</v>
      </c>
    </row>
    <row r="800" spans="1:4" ht="12.75">
      <c r="A800" s="234" t="s">
        <v>241</v>
      </c>
      <c r="B800" s="235">
        <v>38.63261</v>
      </c>
      <c r="C800" s="235">
        <v>-121.271451</v>
      </c>
      <c r="D800" s="234" t="s">
        <v>1629</v>
      </c>
    </row>
    <row r="801" spans="1:4" ht="12.75">
      <c r="A801" s="234" t="s">
        <v>116</v>
      </c>
      <c r="B801" s="235">
        <v>38.560052</v>
      </c>
      <c r="C801" s="235">
        <v>-121.405346</v>
      </c>
      <c r="D801" s="234" t="s">
        <v>117</v>
      </c>
    </row>
    <row r="802" spans="1:4" ht="12.75">
      <c r="A802" s="234" t="s">
        <v>118</v>
      </c>
      <c r="B802" s="235">
        <v>38.601063</v>
      </c>
      <c r="C802" s="235">
        <v>-121.505244</v>
      </c>
      <c r="D802" s="234" t="s">
        <v>119</v>
      </c>
    </row>
    <row r="803" spans="1:4" ht="12.75">
      <c r="A803" s="234" t="s">
        <v>120</v>
      </c>
      <c r="B803" s="235">
        <v>38.72621</v>
      </c>
      <c r="C803" s="235">
        <v>-121.37339</v>
      </c>
      <c r="D803" s="234" t="s">
        <v>121</v>
      </c>
    </row>
    <row r="804" spans="1:4" ht="12.75">
      <c r="A804" s="234" t="s">
        <v>122</v>
      </c>
      <c r="B804" s="235">
        <v>38.75896</v>
      </c>
      <c r="C804" s="235">
        <v>-121.25594</v>
      </c>
      <c r="D804" s="234" t="s">
        <v>123</v>
      </c>
    </row>
    <row r="805" spans="1:4" ht="12.75">
      <c r="A805" s="234" t="s">
        <v>124</v>
      </c>
      <c r="B805" s="235">
        <v>38.55486</v>
      </c>
      <c r="C805" s="235">
        <v>-121.26311</v>
      </c>
      <c r="D805" s="234" t="s">
        <v>125</v>
      </c>
    </row>
    <row r="806" spans="1:4" ht="12.75">
      <c r="A806" s="234" t="s">
        <v>126</v>
      </c>
      <c r="B806" s="235">
        <v>38.52638889</v>
      </c>
      <c r="C806" s="235">
        <v>-121.3275</v>
      </c>
      <c r="D806" s="234" t="s">
        <v>127</v>
      </c>
    </row>
    <row r="807" spans="1:4" ht="12.75">
      <c r="A807" s="234" t="s">
        <v>128</v>
      </c>
      <c r="B807" s="235">
        <v>38.54138889</v>
      </c>
      <c r="C807" s="235">
        <v>-121.2763889</v>
      </c>
      <c r="D807" s="234" t="s">
        <v>129</v>
      </c>
    </row>
    <row r="808" spans="1:4" ht="12.75">
      <c r="A808" s="234" t="s">
        <v>130</v>
      </c>
      <c r="B808" s="235">
        <v>38.48083333</v>
      </c>
      <c r="C808" s="235">
        <v>-121.4583333</v>
      </c>
      <c r="D808" s="234" t="s">
        <v>131</v>
      </c>
    </row>
    <row r="809" spans="1:4" ht="12.75">
      <c r="A809" s="234" t="s">
        <v>132</v>
      </c>
      <c r="B809" s="235">
        <v>38.51525</v>
      </c>
      <c r="C809" s="235">
        <v>-121.4140556</v>
      </c>
      <c r="D809" s="234" t="s">
        <v>133</v>
      </c>
    </row>
    <row r="810" spans="1:4" ht="12.75">
      <c r="A810" s="234" t="s">
        <v>134</v>
      </c>
      <c r="B810" s="235">
        <v>38.51805556</v>
      </c>
      <c r="C810" s="235">
        <v>-121.3691667</v>
      </c>
      <c r="D810" s="234" t="s">
        <v>135</v>
      </c>
    </row>
    <row r="811" spans="1:4" ht="12.75">
      <c r="A811" s="234" t="s">
        <v>136</v>
      </c>
      <c r="B811" s="235">
        <v>38.4964</v>
      </c>
      <c r="C811" s="235">
        <v>-121.45159</v>
      </c>
      <c r="D811" s="234" t="s">
        <v>137</v>
      </c>
    </row>
    <row r="812" spans="1:4" ht="12.75">
      <c r="A812" s="234" t="s">
        <v>138</v>
      </c>
      <c r="B812" s="235">
        <v>38.79835</v>
      </c>
      <c r="C812" s="235">
        <v>-121.3494</v>
      </c>
      <c r="D812" s="234" t="s">
        <v>139</v>
      </c>
    </row>
    <row r="813" spans="1:4" ht="12.75">
      <c r="A813" s="234" t="s">
        <v>140</v>
      </c>
      <c r="B813" s="235">
        <v>38.80153</v>
      </c>
      <c r="C813" s="235">
        <v>-121.33631</v>
      </c>
      <c r="D813" s="234" t="s">
        <v>141</v>
      </c>
    </row>
    <row r="814" spans="1:4" ht="12.75">
      <c r="A814" s="234" t="s">
        <v>142</v>
      </c>
      <c r="B814" s="235">
        <v>38.77078</v>
      </c>
      <c r="C814" s="235">
        <v>-121.30962</v>
      </c>
      <c r="D814" s="234" t="s">
        <v>143</v>
      </c>
    </row>
    <row r="815" spans="1:4" ht="12.75">
      <c r="A815" s="234" t="s">
        <v>144</v>
      </c>
      <c r="B815" s="235">
        <v>38.80226</v>
      </c>
      <c r="C815" s="235">
        <v>-121.32945</v>
      </c>
      <c r="D815" s="234" t="s">
        <v>145</v>
      </c>
    </row>
    <row r="816" spans="1:4" ht="12.75">
      <c r="A816" s="234" t="s">
        <v>146</v>
      </c>
      <c r="B816" s="235">
        <v>38.80584</v>
      </c>
      <c r="C816" s="235">
        <v>-121.30639</v>
      </c>
      <c r="D816" s="234" t="s">
        <v>147</v>
      </c>
    </row>
    <row r="817" spans="1:4" ht="12.75">
      <c r="A817" s="234" t="s">
        <v>148</v>
      </c>
      <c r="B817" s="235">
        <v>38.80235</v>
      </c>
      <c r="C817" s="235">
        <v>-121.3295</v>
      </c>
      <c r="D817" s="234" t="s">
        <v>149</v>
      </c>
    </row>
    <row r="818" spans="1:4" ht="12.75">
      <c r="A818" s="234" t="s">
        <v>150</v>
      </c>
      <c r="B818" s="235">
        <v>38.80143</v>
      </c>
      <c r="C818" s="235">
        <v>-121.33968</v>
      </c>
      <c r="D818" s="234" t="s">
        <v>151</v>
      </c>
    </row>
    <row r="819" spans="1:4" ht="12.75">
      <c r="A819" s="234" t="s">
        <v>152</v>
      </c>
      <c r="B819" s="235">
        <v>38.79484</v>
      </c>
      <c r="C819" s="235">
        <v>-121.35876</v>
      </c>
      <c r="D819" s="234" t="s">
        <v>153</v>
      </c>
    </row>
    <row r="820" spans="1:4" ht="12.75">
      <c r="A820" s="234" t="s">
        <v>154</v>
      </c>
      <c r="B820" s="235">
        <v>38.81219</v>
      </c>
      <c r="C820" s="235">
        <v>-121.42471</v>
      </c>
      <c r="D820" s="234" t="s">
        <v>155</v>
      </c>
    </row>
    <row r="821" spans="1:4" ht="12.75">
      <c r="A821" s="234" t="s">
        <v>156</v>
      </c>
      <c r="B821" s="235">
        <v>38.81289</v>
      </c>
      <c r="C821" s="235">
        <v>-121.45128</v>
      </c>
      <c r="D821" s="234" t="s">
        <v>157</v>
      </c>
    </row>
    <row r="822" spans="1:4" ht="12.75">
      <c r="A822" s="234" t="s">
        <v>158</v>
      </c>
      <c r="B822" s="235">
        <v>38.80861</v>
      </c>
      <c r="C822" s="235">
        <v>-121.49616</v>
      </c>
      <c r="D822" s="234" t="s">
        <v>159</v>
      </c>
    </row>
    <row r="823" spans="1:4" ht="12.75">
      <c r="A823" s="234" t="s">
        <v>160</v>
      </c>
      <c r="B823" s="235">
        <v>38.80276</v>
      </c>
      <c r="C823" s="235">
        <v>-121.33842</v>
      </c>
      <c r="D823" s="234" t="s">
        <v>161</v>
      </c>
    </row>
    <row r="824" spans="1:4" ht="12.75">
      <c r="A824" s="234" t="s">
        <v>162</v>
      </c>
      <c r="B824" s="235">
        <v>38.80407</v>
      </c>
      <c r="C824" s="235">
        <v>-121.32832</v>
      </c>
      <c r="D824" s="234" t="s">
        <v>163</v>
      </c>
    </row>
    <row r="825" spans="1:4" ht="12.75">
      <c r="A825" s="234" t="s">
        <v>164</v>
      </c>
      <c r="B825" s="235">
        <v>38.7947</v>
      </c>
      <c r="C825" s="235">
        <v>-121.34605</v>
      </c>
      <c r="D825" s="234" t="s">
        <v>165</v>
      </c>
    </row>
    <row r="826" spans="1:4" ht="12.75">
      <c r="A826" s="234" t="s">
        <v>166</v>
      </c>
      <c r="B826" s="235">
        <v>38.79047</v>
      </c>
      <c r="C826" s="235">
        <v>-121.33415</v>
      </c>
      <c r="D826" s="234" t="s">
        <v>167</v>
      </c>
    </row>
    <row r="827" spans="1:4" ht="12.75">
      <c r="A827" s="234" t="s">
        <v>168</v>
      </c>
      <c r="B827" s="235">
        <v>38.77</v>
      </c>
      <c r="C827" s="235">
        <v>-121.3135</v>
      </c>
      <c r="D827" s="234" t="s">
        <v>169</v>
      </c>
    </row>
    <row r="828" spans="1:4" ht="12.75">
      <c r="A828" s="234" t="s">
        <v>170</v>
      </c>
      <c r="B828" s="235">
        <v>38.76932</v>
      </c>
      <c r="C828" s="235">
        <v>-121.29945</v>
      </c>
      <c r="D828" s="234" t="s">
        <v>171</v>
      </c>
    </row>
    <row r="829" spans="1:4" ht="12.75">
      <c r="A829" s="234" t="s">
        <v>172</v>
      </c>
      <c r="B829" s="235">
        <v>38.76616</v>
      </c>
      <c r="C829" s="235">
        <v>-121.2835</v>
      </c>
      <c r="D829" s="234" t="s">
        <v>173</v>
      </c>
    </row>
    <row r="830" spans="1:4" ht="12.75">
      <c r="A830" s="234" t="s">
        <v>174</v>
      </c>
      <c r="B830" s="235">
        <v>38.72783</v>
      </c>
      <c r="C830" s="235">
        <v>-121.24694</v>
      </c>
      <c r="D830" s="234" t="s">
        <v>175</v>
      </c>
    </row>
    <row r="831" spans="1:4" ht="12.75">
      <c r="A831" s="234" t="s">
        <v>176</v>
      </c>
      <c r="B831" s="235">
        <v>38.73141</v>
      </c>
      <c r="C831" s="235">
        <v>-121.25617</v>
      </c>
      <c r="D831" s="234" t="s">
        <v>177</v>
      </c>
    </row>
    <row r="832" spans="1:4" ht="12.75">
      <c r="A832" s="234" t="s">
        <v>178</v>
      </c>
      <c r="B832" s="235">
        <v>38.73205</v>
      </c>
      <c r="C832" s="235">
        <v>-121.2673</v>
      </c>
      <c r="D832" s="234" t="s">
        <v>179</v>
      </c>
    </row>
    <row r="833" spans="1:4" ht="12.75">
      <c r="A833" s="234" t="s">
        <v>180</v>
      </c>
      <c r="B833" s="235">
        <v>38.8904</v>
      </c>
      <c r="C833" s="235">
        <v>-121.28286</v>
      </c>
      <c r="D833" s="234" t="s">
        <v>181</v>
      </c>
    </row>
    <row r="834" spans="1:4" ht="12.75">
      <c r="A834" s="234" t="s">
        <v>182</v>
      </c>
      <c r="B834" s="235">
        <v>38.88437</v>
      </c>
      <c r="C834" s="235">
        <v>-121.31091</v>
      </c>
      <c r="D834" s="234" t="s">
        <v>183</v>
      </c>
    </row>
    <row r="835" spans="1:4" ht="12.75">
      <c r="A835" s="234" t="s">
        <v>3569</v>
      </c>
      <c r="B835" s="235">
        <v>38.87629</v>
      </c>
      <c r="C835" s="235">
        <v>-121.34017</v>
      </c>
      <c r="D835" s="234" t="s">
        <v>3570</v>
      </c>
    </row>
    <row r="836" spans="1:4" ht="12.75">
      <c r="A836" s="234" t="s">
        <v>3571</v>
      </c>
      <c r="B836" s="235">
        <v>38.6501</v>
      </c>
      <c r="C836" s="235">
        <v>-121.19387</v>
      </c>
      <c r="D836" s="234" t="s">
        <v>3572</v>
      </c>
    </row>
    <row r="837" spans="1:4" ht="12.75">
      <c r="A837" s="234" t="s">
        <v>3573</v>
      </c>
      <c r="B837" s="235">
        <v>38.65573</v>
      </c>
      <c r="C837" s="235">
        <v>-121.38781</v>
      </c>
      <c r="D837" s="234" t="s">
        <v>3574</v>
      </c>
    </row>
    <row r="838" spans="1:4" ht="12.75">
      <c r="A838" s="234" t="s">
        <v>3575</v>
      </c>
      <c r="B838" s="235">
        <v>38.48281</v>
      </c>
      <c r="C838" s="235">
        <v>-121.39559</v>
      </c>
      <c r="D838" s="234" t="s">
        <v>3576</v>
      </c>
    </row>
    <row r="839" spans="1:4" ht="12.75">
      <c r="A839" s="234" t="s">
        <v>3577</v>
      </c>
      <c r="B839" s="235">
        <v>38.7041540367916</v>
      </c>
      <c r="C839" s="235">
        <v>-121.417793172851</v>
      </c>
      <c r="D839" s="234" t="s">
        <v>3578</v>
      </c>
    </row>
    <row r="840" spans="1:4" ht="12.75">
      <c r="A840" s="234" t="s">
        <v>3579</v>
      </c>
      <c r="B840" s="235">
        <v>38.4624291732167</v>
      </c>
      <c r="C840" s="235">
        <v>-121.310730635177</v>
      </c>
      <c r="D840" s="234" t="s">
        <v>3580</v>
      </c>
    </row>
    <row r="841" spans="1:4" ht="12.75">
      <c r="A841" s="234" t="s">
        <v>3581</v>
      </c>
      <c r="B841" s="235">
        <v>38.68051</v>
      </c>
      <c r="C841" s="235">
        <v>-121.32739</v>
      </c>
      <c r="D841" s="234" t="s">
        <v>3582</v>
      </c>
    </row>
    <row r="842" spans="1:4" ht="12.75">
      <c r="A842" s="234" t="s">
        <v>3583</v>
      </c>
      <c r="B842" s="235">
        <v>38.64029</v>
      </c>
      <c r="C842" s="235">
        <v>-121.18359</v>
      </c>
      <c r="D842" s="234" t="s">
        <v>3584</v>
      </c>
    </row>
    <row r="843" spans="1:4" ht="12.75">
      <c r="A843" s="234" t="s">
        <v>3585</v>
      </c>
      <c r="B843" s="235">
        <v>38.4766765722199</v>
      </c>
      <c r="C843" s="235">
        <v>-121.291180566194</v>
      </c>
      <c r="D843" s="234" t="s">
        <v>3586</v>
      </c>
    </row>
    <row r="844" spans="1:4" ht="12.75">
      <c r="A844" s="234" t="s">
        <v>3587</v>
      </c>
      <c r="B844" s="235">
        <v>38.4168795231979</v>
      </c>
      <c r="C844" s="235">
        <v>-121.363579059104</v>
      </c>
      <c r="D844" s="234" t="s">
        <v>3588</v>
      </c>
    </row>
    <row r="845" spans="1:4" ht="12.75">
      <c r="A845" s="234" t="s">
        <v>3589</v>
      </c>
      <c r="B845" s="235">
        <v>38.4778840414396</v>
      </c>
      <c r="C845" s="235">
        <v>-121.428855289376</v>
      </c>
      <c r="D845" s="234" t="s">
        <v>3590</v>
      </c>
    </row>
    <row r="846" spans="1:4" ht="12.75">
      <c r="A846" s="234" t="s">
        <v>3591</v>
      </c>
      <c r="B846" s="235">
        <v>38.7170814575575</v>
      </c>
      <c r="C846" s="235">
        <v>-121.240475375747</v>
      </c>
      <c r="D846" s="234" t="s">
        <v>3592</v>
      </c>
    </row>
    <row r="847" spans="1:4" ht="12.75">
      <c r="A847" s="234" t="s">
        <v>1630</v>
      </c>
      <c r="B847" s="235">
        <v>38.75471975</v>
      </c>
      <c r="C847" s="235">
        <v>-121.2361446</v>
      </c>
      <c r="D847" s="234" t="s">
        <v>0</v>
      </c>
    </row>
    <row r="848" spans="1:4" ht="12.75">
      <c r="A848" s="234" t="s">
        <v>3593</v>
      </c>
      <c r="B848" s="235">
        <v>38.6853152105601</v>
      </c>
      <c r="C848" s="235">
        <v>-121.279555669174</v>
      </c>
      <c r="D848" s="234" t="s">
        <v>3594</v>
      </c>
    </row>
    <row r="849" spans="1:4" ht="12.75">
      <c r="A849" s="234" t="s">
        <v>3595</v>
      </c>
      <c r="B849" s="235">
        <v>38.4815701411585</v>
      </c>
      <c r="C849" s="235">
        <v>-121.403344621112</v>
      </c>
      <c r="D849" s="234" t="s">
        <v>3596</v>
      </c>
    </row>
    <row r="850" spans="1:4" ht="12.75">
      <c r="A850" s="234" t="s">
        <v>3597</v>
      </c>
      <c r="B850" s="235">
        <v>38.7987</v>
      </c>
      <c r="C850" s="235">
        <v>-121.3479</v>
      </c>
      <c r="D850" s="234" t="s">
        <v>3598</v>
      </c>
    </row>
    <row r="851" spans="1:4" ht="12.75">
      <c r="A851" s="234" t="s">
        <v>1</v>
      </c>
      <c r="B851" s="235">
        <v>38.68543258</v>
      </c>
      <c r="C851" s="235">
        <v>-121.4415533</v>
      </c>
      <c r="D851" s="234" t="s">
        <v>2</v>
      </c>
    </row>
    <row r="852" spans="1:4" ht="12.75">
      <c r="A852" s="234" t="s">
        <v>3</v>
      </c>
      <c r="B852" s="235">
        <v>38.73351784</v>
      </c>
      <c r="C852" s="235">
        <v>-121.3948026</v>
      </c>
      <c r="D852" s="234" t="s">
        <v>4</v>
      </c>
    </row>
    <row r="853" spans="1:4" ht="12.75">
      <c r="A853" s="234" t="s">
        <v>3599</v>
      </c>
      <c r="B853" s="235">
        <v>38.79648</v>
      </c>
      <c r="C853" s="235">
        <v>-121.1358</v>
      </c>
      <c r="D853" s="234" t="s">
        <v>3600</v>
      </c>
    </row>
    <row r="854" spans="1:4" ht="12.75">
      <c r="A854" s="234" t="s">
        <v>248</v>
      </c>
      <c r="B854" s="235">
        <v>38.59668</v>
      </c>
      <c r="C854" s="235">
        <v>-121.33099</v>
      </c>
      <c r="D854" s="234" t="s">
        <v>249</v>
      </c>
    </row>
    <row r="855" spans="1:4" ht="12.75">
      <c r="A855" s="234" t="s">
        <v>244</v>
      </c>
      <c r="B855" s="235">
        <v>38.58009</v>
      </c>
      <c r="C855" s="235">
        <v>-121.341</v>
      </c>
      <c r="D855" s="234" t="s">
        <v>245</v>
      </c>
    </row>
    <row r="856" spans="1:4" ht="12.75">
      <c r="A856" s="234" t="s">
        <v>3601</v>
      </c>
      <c r="B856" s="235">
        <v>38.63635</v>
      </c>
      <c r="C856" s="235">
        <v>-121.26415</v>
      </c>
      <c r="D856" s="234" t="s">
        <v>3602</v>
      </c>
    </row>
    <row r="857" spans="1:4" ht="12.75">
      <c r="A857" s="234" t="s">
        <v>3603</v>
      </c>
      <c r="B857" s="235">
        <v>38.68236</v>
      </c>
      <c r="C857" s="235">
        <v>-121.17474</v>
      </c>
      <c r="D857" s="234" t="s">
        <v>3604</v>
      </c>
    </row>
    <row r="858" spans="1:4" ht="12.75">
      <c r="A858" s="234" t="s">
        <v>3605</v>
      </c>
      <c r="B858" s="235">
        <v>38.58365</v>
      </c>
      <c r="C858" s="235">
        <v>-121.42161</v>
      </c>
      <c r="D858" s="234" t="s">
        <v>3606</v>
      </c>
    </row>
    <row r="859" spans="1:4" ht="12.75">
      <c r="A859" s="234" t="s">
        <v>3607</v>
      </c>
      <c r="B859" s="235">
        <v>38.618839</v>
      </c>
      <c r="C859" s="235">
        <v>-121.314096</v>
      </c>
      <c r="D859" s="234" t="s">
        <v>3608</v>
      </c>
    </row>
    <row r="860" spans="1:4" ht="12.75">
      <c r="A860" s="234" t="s">
        <v>3609</v>
      </c>
      <c r="B860" s="235">
        <v>38.63806</v>
      </c>
      <c r="C860" s="235">
        <v>-121.284132</v>
      </c>
      <c r="D860" s="234" t="s">
        <v>3610</v>
      </c>
    </row>
    <row r="861" spans="1:4" ht="12.75">
      <c r="A861" s="234" t="s">
        <v>3611</v>
      </c>
      <c r="B861" s="235">
        <v>38.698123</v>
      </c>
      <c r="C861" s="235">
        <v>-121.184621</v>
      </c>
      <c r="D861" s="234" t="s">
        <v>3612</v>
      </c>
    </row>
    <row r="862" spans="1:4" ht="12.75">
      <c r="A862" s="234" t="s">
        <v>968</v>
      </c>
      <c r="B862" s="235">
        <v>38.657635</v>
      </c>
      <c r="C862" s="235">
        <v>-121.169212</v>
      </c>
      <c r="D862" s="234" t="s">
        <v>969</v>
      </c>
    </row>
    <row r="863" spans="1:4" ht="12.75">
      <c r="A863" s="234" t="s">
        <v>970</v>
      </c>
      <c r="B863" s="235">
        <v>38.577167</v>
      </c>
      <c r="C863" s="235">
        <v>-121.327517</v>
      </c>
      <c r="D863" s="234" t="s">
        <v>971</v>
      </c>
    </row>
    <row r="864" spans="1:4" ht="12.75">
      <c r="A864" s="234" t="s">
        <v>972</v>
      </c>
      <c r="B864" s="235">
        <v>38.565455</v>
      </c>
      <c r="C864" s="235">
        <v>-121.351159</v>
      </c>
      <c r="D864" s="234" t="s">
        <v>973</v>
      </c>
    </row>
    <row r="865" spans="1:4" ht="12.75">
      <c r="A865" s="234" t="s">
        <v>974</v>
      </c>
      <c r="B865" s="235">
        <v>38.574746</v>
      </c>
      <c r="C865" s="235">
        <v>-121.326978</v>
      </c>
      <c r="D865" s="234" t="s">
        <v>975</v>
      </c>
    </row>
    <row r="866" spans="1:4" ht="12.75">
      <c r="A866" s="234" t="s">
        <v>976</v>
      </c>
      <c r="B866" s="235">
        <v>38.593375</v>
      </c>
      <c r="C866" s="235">
        <v>-121.443679</v>
      </c>
      <c r="D866" s="234" t="s">
        <v>977</v>
      </c>
    </row>
    <row r="867" spans="1:4" ht="12.75">
      <c r="A867" s="234" t="s">
        <v>978</v>
      </c>
      <c r="B867" s="235">
        <v>38.562275</v>
      </c>
      <c r="C867" s="235">
        <v>-121.391811</v>
      </c>
      <c r="D867" s="234" t="s">
        <v>979</v>
      </c>
    </row>
    <row r="868" spans="1:4" ht="12.75">
      <c r="A868" s="234" t="s">
        <v>980</v>
      </c>
      <c r="B868" s="235">
        <v>38.68141</v>
      </c>
      <c r="C868" s="235">
        <v>-121.17854</v>
      </c>
      <c r="D868" s="234" t="s">
        <v>981</v>
      </c>
    </row>
    <row r="869" spans="1:4" ht="12.75">
      <c r="A869" s="234" t="s">
        <v>982</v>
      </c>
      <c r="B869" s="235">
        <v>38.68174</v>
      </c>
      <c r="C869" s="235">
        <v>-121.17879</v>
      </c>
      <c r="D869" s="234" t="s">
        <v>983</v>
      </c>
    </row>
    <row r="870" spans="1:4" ht="12.75">
      <c r="A870" s="234" t="s">
        <v>984</v>
      </c>
      <c r="B870" s="235">
        <v>38.68136</v>
      </c>
      <c r="C870" s="235">
        <v>-121.17952</v>
      </c>
      <c r="D870" s="234" t="s">
        <v>985</v>
      </c>
    </row>
    <row r="871" spans="1:4" ht="12.75">
      <c r="A871" s="234" t="s">
        <v>986</v>
      </c>
      <c r="B871" s="235">
        <v>38.63469</v>
      </c>
      <c r="C871" s="235">
        <v>-121.21724</v>
      </c>
      <c r="D871" s="234" t="s">
        <v>987</v>
      </c>
    </row>
    <row r="872" spans="1:4" ht="12.75">
      <c r="A872" s="234" t="s">
        <v>988</v>
      </c>
      <c r="B872" s="235">
        <v>38.63511</v>
      </c>
      <c r="C872" s="235">
        <v>-121.21717</v>
      </c>
      <c r="D872" s="234" t="s">
        <v>989</v>
      </c>
    </row>
    <row r="873" spans="1:4" ht="12.75">
      <c r="A873" s="234" t="s">
        <v>990</v>
      </c>
      <c r="B873" s="235">
        <v>38.63564</v>
      </c>
      <c r="C873" s="235">
        <v>-121.217265</v>
      </c>
      <c r="D873" s="234" t="s">
        <v>991</v>
      </c>
    </row>
    <row r="874" spans="1:4" ht="12.75">
      <c r="A874" s="234" t="s">
        <v>992</v>
      </c>
      <c r="B874" s="235">
        <v>38.77965008</v>
      </c>
      <c r="C874" s="235">
        <v>-121.6037306</v>
      </c>
      <c r="D874" s="234" t="s">
        <v>993</v>
      </c>
    </row>
    <row r="875" spans="1:4" ht="12.75">
      <c r="A875" s="234" t="s">
        <v>994</v>
      </c>
      <c r="B875" s="235">
        <v>38.75998</v>
      </c>
      <c r="C875" s="235">
        <v>-121.25744</v>
      </c>
      <c r="D875" s="234" t="s">
        <v>995</v>
      </c>
    </row>
    <row r="876" spans="1:4" ht="12.75">
      <c r="A876" s="234" t="s">
        <v>996</v>
      </c>
      <c r="B876" s="235">
        <v>38.67056</v>
      </c>
      <c r="C876" s="235">
        <v>-120.77639</v>
      </c>
      <c r="D876" s="234" t="s">
        <v>997</v>
      </c>
    </row>
    <row r="877" spans="1:4" ht="12.75">
      <c r="A877" s="234" t="s">
        <v>998</v>
      </c>
      <c r="B877" s="235">
        <v>38.54219</v>
      </c>
      <c r="C877" s="235">
        <v>-121.27616</v>
      </c>
      <c r="D877" s="234" t="s">
        <v>999</v>
      </c>
    </row>
    <row r="878" spans="1:4" ht="12.75">
      <c r="A878" s="234" t="s">
        <v>1000</v>
      </c>
      <c r="B878" s="235">
        <v>38.41093</v>
      </c>
      <c r="C878" s="235">
        <v>-121.38424</v>
      </c>
      <c r="D878" s="234" t="s">
        <v>1001</v>
      </c>
    </row>
    <row r="879" spans="1:4" ht="12.75">
      <c r="A879" s="234" t="s">
        <v>1002</v>
      </c>
      <c r="B879" s="235">
        <v>38.76064</v>
      </c>
      <c r="C879" s="235">
        <v>-121.67824</v>
      </c>
      <c r="D879" s="234" t="s">
        <v>1003</v>
      </c>
    </row>
    <row r="880" spans="1:4" ht="12.75">
      <c r="A880" s="234" t="s">
        <v>1004</v>
      </c>
      <c r="B880" s="235">
        <v>38.67552</v>
      </c>
      <c r="C880" s="235">
        <v>-121.44613</v>
      </c>
      <c r="D880" s="234" t="s">
        <v>1005</v>
      </c>
    </row>
    <row r="881" spans="1:4" ht="12.75">
      <c r="A881" s="234" t="s">
        <v>1006</v>
      </c>
      <c r="B881" s="235">
        <v>39.73478</v>
      </c>
      <c r="C881" s="235">
        <v>-122.22125</v>
      </c>
      <c r="D881" s="234" t="s">
        <v>1007</v>
      </c>
    </row>
    <row r="882" spans="1:4" ht="12.75">
      <c r="A882" s="234" t="s">
        <v>1008</v>
      </c>
      <c r="B882" s="235">
        <v>39.67167</v>
      </c>
      <c r="C882" s="235">
        <v>-121.92284</v>
      </c>
      <c r="D882" s="234" t="s">
        <v>1009</v>
      </c>
    </row>
    <row r="883" spans="1:4" ht="12.75">
      <c r="A883" s="234" t="s">
        <v>1010</v>
      </c>
      <c r="B883" s="235">
        <v>39.42887</v>
      </c>
      <c r="C883" s="235">
        <v>-122.13549</v>
      </c>
      <c r="D883" s="234" t="s">
        <v>1011</v>
      </c>
    </row>
    <row r="884" spans="1:4" ht="12.75">
      <c r="A884" s="234" t="s">
        <v>1012</v>
      </c>
      <c r="B884" s="235">
        <v>39.42431</v>
      </c>
      <c r="C884" s="235">
        <v>-122.13947</v>
      </c>
      <c r="D884" s="234" t="s">
        <v>1013</v>
      </c>
    </row>
    <row r="885" spans="1:4" ht="12.75">
      <c r="A885" s="234" t="s">
        <v>1014</v>
      </c>
      <c r="B885" s="235">
        <v>39.38013</v>
      </c>
      <c r="C885" s="235">
        <v>-121.9096</v>
      </c>
      <c r="D885" s="234" t="s">
        <v>1015</v>
      </c>
    </row>
    <row r="886" spans="1:4" ht="12.75">
      <c r="A886" s="234" t="s">
        <v>1016</v>
      </c>
      <c r="B886" s="235">
        <v>39.33377</v>
      </c>
      <c r="C886" s="235">
        <v>-121.73101</v>
      </c>
      <c r="D886" s="234" t="s">
        <v>1017</v>
      </c>
    </row>
    <row r="887" spans="1:4" ht="12.75">
      <c r="A887" s="234" t="s">
        <v>1018</v>
      </c>
      <c r="B887" s="235">
        <v>39.15979</v>
      </c>
      <c r="C887" s="235">
        <v>-122.0573</v>
      </c>
      <c r="D887" s="234" t="s">
        <v>1019</v>
      </c>
    </row>
    <row r="888" spans="1:4" ht="12.75">
      <c r="A888" s="234" t="s">
        <v>1020</v>
      </c>
      <c r="B888" s="235">
        <v>39.14329</v>
      </c>
      <c r="C888" s="235">
        <v>-122.05808</v>
      </c>
      <c r="D888" s="234" t="s">
        <v>1021</v>
      </c>
    </row>
    <row r="889" spans="1:4" ht="12.75">
      <c r="A889" s="234" t="s">
        <v>1022</v>
      </c>
      <c r="B889" s="235">
        <v>39.0455</v>
      </c>
      <c r="C889" s="235">
        <v>-121.96061</v>
      </c>
      <c r="D889" s="234" t="s">
        <v>1023</v>
      </c>
    </row>
    <row r="890" spans="1:4" ht="12.75">
      <c r="A890" s="234" t="s">
        <v>1024</v>
      </c>
      <c r="B890" s="235">
        <v>39.002</v>
      </c>
      <c r="C890" s="235">
        <v>-121.88441</v>
      </c>
      <c r="D890" s="234" t="s">
        <v>1025</v>
      </c>
    </row>
    <row r="891" spans="1:4" ht="12.75">
      <c r="A891" s="234" t="s">
        <v>1026</v>
      </c>
      <c r="B891" s="235">
        <v>38.9386</v>
      </c>
      <c r="C891" s="235">
        <v>-121.69827</v>
      </c>
      <c r="D891" s="234" t="s">
        <v>1027</v>
      </c>
    </row>
    <row r="892" spans="1:4" ht="12.75">
      <c r="A892" s="234" t="s">
        <v>1028</v>
      </c>
      <c r="B892" s="235">
        <v>38.94415</v>
      </c>
      <c r="C892" s="235">
        <v>-121.69871</v>
      </c>
      <c r="D892" s="234" t="s">
        <v>1029</v>
      </c>
    </row>
    <row r="893" spans="1:4" ht="12.75">
      <c r="A893" s="234" t="s">
        <v>1030</v>
      </c>
      <c r="B893" s="235">
        <v>38.87995</v>
      </c>
      <c r="C893" s="235">
        <v>-121.85199</v>
      </c>
      <c r="D893" s="234" t="s">
        <v>1031</v>
      </c>
    </row>
    <row r="894" spans="1:4" ht="12.75">
      <c r="A894" s="234" t="s">
        <v>1032</v>
      </c>
      <c r="B894" s="235">
        <v>39.35073</v>
      </c>
      <c r="C894" s="235">
        <v>-122.14391</v>
      </c>
      <c r="D894" s="234" t="s">
        <v>1033</v>
      </c>
    </row>
    <row r="895" spans="1:4" ht="12.75">
      <c r="A895" s="234" t="s">
        <v>1034</v>
      </c>
      <c r="B895" s="235">
        <v>38.83688</v>
      </c>
      <c r="C895" s="235">
        <v>-121.79421</v>
      </c>
      <c r="D895" s="234" t="s">
        <v>1035</v>
      </c>
    </row>
    <row r="896" spans="1:4" ht="12.75">
      <c r="A896" s="234" t="s">
        <v>1036</v>
      </c>
      <c r="B896" s="235">
        <v>38.82894</v>
      </c>
      <c r="C896" s="235">
        <v>-121.77551</v>
      </c>
      <c r="D896" s="234" t="s">
        <v>1037</v>
      </c>
    </row>
    <row r="897" spans="1:4" ht="12.75">
      <c r="A897" s="234" t="s">
        <v>1038</v>
      </c>
      <c r="B897" s="235">
        <v>39.3404</v>
      </c>
      <c r="C897" s="235">
        <v>-121.70244</v>
      </c>
      <c r="D897" s="234" t="s">
        <v>1039</v>
      </c>
    </row>
    <row r="898" spans="1:4" ht="12.75">
      <c r="A898" s="234" t="s">
        <v>1040</v>
      </c>
      <c r="B898" s="235">
        <v>39.03107</v>
      </c>
      <c r="C898" s="235">
        <v>-121.86568</v>
      </c>
      <c r="D898" s="234" t="s">
        <v>1041</v>
      </c>
    </row>
    <row r="899" spans="1:4" ht="12.75">
      <c r="A899" s="234" t="s">
        <v>1042</v>
      </c>
      <c r="B899" s="235">
        <v>39.0025</v>
      </c>
      <c r="C899" s="235">
        <v>-121.86617</v>
      </c>
      <c r="D899" s="234" t="s">
        <v>1043</v>
      </c>
    </row>
    <row r="900" spans="1:4" ht="12.75">
      <c r="A900" s="234" t="s">
        <v>1044</v>
      </c>
      <c r="B900" s="235">
        <v>38.95563</v>
      </c>
      <c r="C900" s="235">
        <v>-121.72589</v>
      </c>
      <c r="D900" s="234" t="s">
        <v>1045</v>
      </c>
    </row>
    <row r="901" spans="1:4" ht="12.75">
      <c r="A901" s="234" t="s">
        <v>1914</v>
      </c>
      <c r="B901" s="235">
        <v>38.94578</v>
      </c>
      <c r="C901" s="235">
        <v>-121.71882</v>
      </c>
      <c r="D901" s="234" t="s">
        <v>1915</v>
      </c>
    </row>
    <row r="902" spans="1:4" ht="12.75">
      <c r="A902" s="234" t="s">
        <v>1916</v>
      </c>
      <c r="B902" s="235">
        <v>38.86704</v>
      </c>
      <c r="C902" s="235">
        <v>-121.84726</v>
      </c>
      <c r="D902" s="234" t="s">
        <v>1917</v>
      </c>
    </row>
    <row r="903" spans="1:4" ht="12.75">
      <c r="A903" s="234" t="s">
        <v>1918</v>
      </c>
      <c r="B903" s="235">
        <v>38.86378</v>
      </c>
      <c r="C903" s="235">
        <v>-121.82919</v>
      </c>
      <c r="D903" s="234" t="s">
        <v>1919</v>
      </c>
    </row>
    <row r="904" spans="1:4" ht="12.75">
      <c r="A904" s="234" t="s">
        <v>1920</v>
      </c>
      <c r="B904" s="235">
        <v>38.83783</v>
      </c>
      <c r="C904" s="235">
        <v>-121.79148</v>
      </c>
      <c r="D904" s="234" t="s">
        <v>1921</v>
      </c>
    </row>
    <row r="905" spans="1:4" ht="12.75">
      <c r="A905" s="234" t="s">
        <v>1922</v>
      </c>
      <c r="B905" s="235">
        <v>38.82719</v>
      </c>
      <c r="C905" s="235">
        <v>-121.76745</v>
      </c>
      <c r="D905" s="234" t="s">
        <v>1923</v>
      </c>
    </row>
    <row r="906" spans="1:4" ht="12.75">
      <c r="A906" s="234" t="s">
        <v>1924</v>
      </c>
      <c r="B906" s="235">
        <v>39.72206</v>
      </c>
      <c r="C906" s="235">
        <v>-121.71108</v>
      </c>
      <c r="D906" s="234" t="s">
        <v>1925</v>
      </c>
    </row>
    <row r="907" spans="1:4" ht="12.75">
      <c r="A907" s="234" t="s">
        <v>1926</v>
      </c>
      <c r="B907" s="235">
        <v>39.40153</v>
      </c>
      <c r="C907" s="235">
        <v>-122.22685</v>
      </c>
      <c r="D907" s="234" t="s">
        <v>1927</v>
      </c>
    </row>
    <row r="908" spans="1:4" ht="12.75">
      <c r="A908" s="234" t="s">
        <v>1928</v>
      </c>
      <c r="B908" s="235">
        <v>39.69639</v>
      </c>
      <c r="C908" s="235">
        <v>-121.77668</v>
      </c>
      <c r="D908" s="234" t="s">
        <v>1929</v>
      </c>
    </row>
    <row r="909" spans="1:4" ht="12.75">
      <c r="A909" s="234" t="s">
        <v>1930</v>
      </c>
      <c r="B909" s="235">
        <v>39.729</v>
      </c>
      <c r="C909" s="235">
        <v>-121.70528</v>
      </c>
      <c r="D909" s="234" t="s">
        <v>1931</v>
      </c>
    </row>
    <row r="910" spans="1:4" ht="12.75">
      <c r="A910" s="234" t="s">
        <v>1932</v>
      </c>
      <c r="B910" s="235">
        <v>39.762211</v>
      </c>
      <c r="C910" s="235">
        <v>-121.792299</v>
      </c>
      <c r="D910" s="234" t="s">
        <v>1933</v>
      </c>
    </row>
    <row r="911" spans="1:4" ht="12.75">
      <c r="A911" s="234" t="s">
        <v>1934</v>
      </c>
      <c r="B911" s="235">
        <v>39.55565</v>
      </c>
      <c r="C911" s="235">
        <v>-121.83641</v>
      </c>
      <c r="D911" s="234" t="s">
        <v>1935</v>
      </c>
    </row>
    <row r="912" spans="1:4" ht="12.75">
      <c r="A912" s="234" t="s">
        <v>1936</v>
      </c>
      <c r="B912" s="235">
        <v>39.17007</v>
      </c>
      <c r="C912" s="235">
        <v>-121.90046</v>
      </c>
      <c r="D912" s="234" t="s">
        <v>1937</v>
      </c>
    </row>
    <row r="913" spans="1:4" ht="12.75">
      <c r="A913" s="234" t="s">
        <v>1938</v>
      </c>
      <c r="B913" s="235">
        <v>38.8121</v>
      </c>
      <c r="C913" s="235">
        <v>-121.7743</v>
      </c>
      <c r="D913" s="234" t="s">
        <v>1939</v>
      </c>
    </row>
    <row r="914" spans="1:4" ht="12.75">
      <c r="A914" s="234" t="s">
        <v>1940</v>
      </c>
      <c r="B914" s="235">
        <v>38.80003</v>
      </c>
      <c r="C914" s="235">
        <v>-121.72423</v>
      </c>
      <c r="D914" s="234" t="s">
        <v>1941</v>
      </c>
    </row>
    <row r="915" spans="1:4" ht="12.75">
      <c r="A915" s="234" t="s">
        <v>1942</v>
      </c>
      <c r="B915" s="235">
        <v>38.79923112</v>
      </c>
      <c r="C915" s="235">
        <v>-121.7250358</v>
      </c>
      <c r="D915" s="234" t="s">
        <v>1943</v>
      </c>
    </row>
    <row r="916" spans="1:4" ht="12.75">
      <c r="A916" s="234" t="s">
        <v>1944</v>
      </c>
      <c r="B916" s="235">
        <v>39.51305556</v>
      </c>
      <c r="C916" s="235">
        <v>-121.7111111</v>
      </c>
      <c r="D916" s="234" t="s">
        <v>2933</v>
      </c>
    </row>
    <row r="917" spans="1:4" ht="12.75">
      <c r="A917" s="234" t="s">
        <v>2934</v>
      </c>
      <c r="B917" s="235">
        <v>39.43222222</v>
      </c>
      <c r="C917" s="235">
        <v>-121.7647222</v>
      </c>
      <c r="D917" s="234" t="s">
        <v>2935</v>
      </c>
    </row>
    <row r="918" spans="1:4" ht="12.75">
      <c r="A918" s="234" t="s">
        <v>2936</v>
      </c>
      <c r="B918" s="235">
        <v>39.48555556</v>
      </c>
      <c r="C918" s="235">
        <v>-121.7297222</v>
      </c>
      <c r="D918" s="234" t="s">
        <v>2937</v>
      </c>
    </row>
    <row r="919" spans="1:4" ht="12.75">
      <c r="A919" s="234" t="s">
        <v>2938</v>
      </c>
      <c r="B919" s="235">
        <v>39.46472222</v>
      </c>
      <c r="C919" s="235">
        <v>-121.7444444</v>
      </c>
      <c r="D919" s="234" t="s">
        <v>2939</v>
      </c>
    </row>
    <row r="920" spans="1:4" ht="12.75">
      <c r="A920" s="234" t="s">
        <v>2940</v>
      </c>
      <c r="B920" s="235">
        <v>39.72083333</v>
      </c>
      <c r="C920" s="235">
        <v>-121.8383333</v>
      </c>
      <c r="D920" s="234" t="s">
        <v>2941</v>
      </c>
    </row>
    <row r="921" spans="1:4" ht="12.75">
      <c r="A921" s="234" t="s">
        <v>2942</v>
      </c>
      <c r="B921" s="235">
        <v>39.48301</v>
      </c>
      <c r="C921" s="235">
        <v>-122.17918</v>
      </c>
      <c r="D921" s="234" t="s">
        <v>2943</v>
      </c>
    </row>
    <row r="922" spans="1:4" ht="12.75">
      <c r="A922" s="234" t="s">
        <v>2944</v>
      </c>
      <c r="B922" s="235">
        <v>39.73305556</v>
      </c>
      <c r="C922" s="235">
        <v>-121.8133333</v>
      </c>
      <c r="D922" s="234" t="s">
        <v>2945</v>
      </c>
    </row>
    <row r="923" spans="1:4" ht="12.75">
      <c r="A923" s="234" t="s">
        <v>2946</v>
      </c>
      <c r="B923" s="235">
        <v>39.61305556</v>
      </c>
      <c r="C923" s="235">
        <v>-121.6772222</v>
      </c>
      <c r="D923" s="234" t="s">
        <v>2947</v>
      </c>
    </row>
    <row r="924" spans="1:4" ht="12.75">
      <c r="A924" s="234" t="s">
        <v>2948</v>
      </c>
      <c r="B924" s="235">
        <v>39.58173</v>
      </c>
      <c r="C924" s="235">
        <v>-121.69884</v>
      </c>
      <c r="D924" s="234" t="s">
        <v>2949</v>
      </c>
    </row>
    <row r="925" spans="1:4" ht="12.75">
      <c r="A925" s="234" t="s">
        <v>2950</v>
      </c>
      <c r="B925" s="235">
        <v>38.7988</v>
      </c>
      <c r="C925" s="235">
        <v>-121.7255</v>
      </c>
      <c r="D925" s="234" t="s">
        <v>2951</v>
      </c>
    </row>
    <row r="926" spans="1:4" ht="12.75">
      <c r="A926" s="234" t="s">
        <v>2952</v>
      </c>
      <c r="B926" s="235">
        <v>39.70729</v>
      </c>
      <c r="C926" s="235">
        <v>-121.78534</v>
      </c>
      <c r="D926" s="234" t="s">
        <v>2953</v>
      </c>
    </row>
    <row r="927" spans="1:4" ht="12.75">
      <c r="A927" s="234" t="s">
        <v>2954</v>
      </c>
      <c r="B927" s="235">
        <v>39.54388889</v>
      </c>
      <c r="C927" s="235">
        <v>-121.6691667</v>
      </c>
      <c r="D927" s="234" t="s">
        <v>2955</v>
      </c>
    </row>
    <row r="928" spans="1:4" ht="12.75">
      <c r="A928" s="234" t="s">
        <v>2956</v>
      </c>
      <c r="B928" s="235">
        <v>39.6798</v>
      </c>
      <c r="C928" s="235">
        <v>-121.74228</v>
      </c>
      <c r="D928" s="234" t="s">
        <v>2957</v>
      </c>
    </row>
    <row r="929" spans="1:4" ht="12.75">
      <c r="A929" s="234" t="s">
        <v>2958</v>
      </c>
      <c r="B929" s="235">
        <v>39.61971</v>
      </c>
      <c r="C929" s="235">
        <v>-121.63648</v>
      </c>
      <c r="D929" s="234" t="s">
        <v>2959</v>
      </c>
    </row>
    <row r="930" spans="1:4" ht="12.75">
      <c r="A930" s="234" t="s">
        <v>2960</v>
      </c>
      <c r="B930" s="235">
        <v>39.60805556</v>
      </c>
      <c r="C930" s="235">
        <v>-121.6711111</v>
      </c>
      <c r="D930" s="234" t="s">
        <v>2961</v>
      </c>
    </row>
    <row r="931" spans="1:4" ht="12.75">
      <c r="A931" s="234" t="s">
        <v>2962</v>
      </c>
      <c r="B931" s="235">
        <v>39.58611111</v>
      </c>
      <c r="C931" s="235">
        <v>-121.6891667</v>
      </c>
      <c r="D931" s="234" t="s">
        <v>2963</v>
      </c>
    </row>
    <row r="932" spans="1:4" ht="12.75">
      <c r="A932" s="234" t="s">
        <v>2964</v>
      </c>
      <c r="B932" s="235">
        <v>39.59336</v>
      </c>
      <c r="C932" s="235">
        <v>-121.63958</v>
      </c>
      <c r="D932" s="234" t="s">
        <v>2965</v>
      </c>
    </row>
    <row r="933" spans="1:4" ht="12.75">
      <c r="A933" s="234" t="s">
        <v>2966</v>
      </c>
      <c r="B933" s="235">
        <v>39.6898</v>
      </c>
      <c r="C933" s="235">
        <v>-121.77201</v>
      </c>
      <c r="D933" s="234" t="s">
        <v>2967</v>
      </c>
    </row>
    <row r="934" spans="1:4" ht="12.75">
      <c r="A934" s="234" t="s">
        <v>2968</v>
      </c>
      <c r="B934" s="235">
        <v>39.5301</v>
      </c>
      <c r="C934" s="235">
        <v>-121.8584</v>
      </c>
      <c r="D934" s="234" t="s">
        <v>2969</v>
      </c>
    </row>
    <row r="935" spans="1:4" ht="12.75">
      <c r="A935" s="234" t="s">
        <v>2970</v>
      </c>
      <c r="B935" s="235">
        <v>39.6471</v>
      </c>
      <c r="C935" s="235">
        <v>-121.787</v>
      </c>
      <c r="D935" s="234" t="s">
        <v>2971</v>
      </c>
    </row>
    <row r="936" spans="1:4" ht="12.75">
      <c r="A936" s="234" t="s">
        <v>2972</v>
      </c>
      <c r="B936" s="235">
        <v>39.6994</v>
      </c>
      <c r="C936" s="235">
        <v>-121.7771</v>
      </c>
      <c r="D936" s="234" t="s">
        <v>2973</v>
      </c>
    </row>
    <row r="937" spans="1:4" ht="12.75">
      <c r="A937" s="234" t="s">
        <v>2974</v>
      </c>
      <c r="B937" s="235">
        <v>39.3747</v>
      </c>
      <c r="C937" s="235">
        <v>-121.7828</v>
      </c>
      <c r="D937" s="234" t="s">
        <v>2975</v>
      </c>
    </row>
    <row r="938" spans="1:4" ht="12.75">
      <c r="A938" s="234" t="s">
        <v>2976</v>
      </c>
      <c r="B938" s="235">
        <v>39.3996</v>
      </c>
      <c r="C938" s="235">
        <v>-121.7562</v>
      </c>
      <c r="D938" s="234" t="s">
        <v>2977</v>
      </c>
    </row>
    <row r="939" spans="1:4" ht="12.75">
      <c r="A939" s="234" t="s">
        <v>2978</v>
      </c>
      <c r="B939" s="235">
        <v>39.3924</v>
      </c>
      <c r="C939" s="235">
        <v>-121.684</v>
      </c>
      <c r="D939" s="234" t="s">
        <v>2979</v>
      </c>
    </row>
    <row r="940" spans="1:4" ht="12.75">
      <c r="A940" s="234" t="s">
        <v>2980</v>
      </c>
      <c r="B940" s="235">
        <v>39.3952</v>
      </c>
      <c r="C940" s="235">
        <v>-121.716</v>
      </c>
      <c r="D940" s="234" t="s">
        <v>2981</v>
      </c>
    </row>
    <row r="941" spans="1:4" ht="12.75">
      <c r="A941" s="234" t="s">
        <v>2982</v>
      </c>
      <c r="B941" s="235">
        <v>39.3804</v>
      </c>
      <c r="C941" s="235">
        <v>-121.6787</v>
      </c>
      <c r="D941" s="234" t="s">
        <v>2983</v>
      </c>
    </row>
    <row r="942" spans="1:4" ht="12.75">
      <c r="A942" s="234" t="s">
        <v>2984</v>
      </c>
      <c r="B942" s="235">
        <v>39.3779</v>
      </c>
      <c r="C942" s="235">
        <v>-121.7062</v>
      </c>
      <c r="D942" s="234" t="s">
        <v>2985</v>
      </c>
    </row>
    <row r="943" spans="1:4" ht="12.75">
      <c r="A943" s="234" t="s">
        <v>2986</v>
      </c>
      <c r="B943" s="235">
        <v>39.4125</v>
      </c>
      <c r="C943" s="235">
        <v>-121.7025</v>
      </c>
      <c r="D943" s="234" t="s">
        <v>2987</v>
      </c>
    </row>
    <row r="944" spans="1:4" ht="12.75">
      <c r="A944" s="234" t="s">
        <v>2988</v>
      </c>
      <c r="B944" s="235">
        <v>39.4253</v>
      </c>
      <c r="C944" s="235">
        <v>-121.6851</v>
      </c>
      <c r="D944" s="234" t="s">
        <v>2989</v>
      </c>
    </row>
    <row r="945" spans="1:4" ht="12.75">
      <c r="A945" s="234" t="s">
        <v>2990</v>
      </c>
      <c r="B945" s="235">
        <v>39.4359</v>
      </c>
      <c r="C945" s="235">
        <v>-121.6789</v>
      </c>
      <c r="D945" s="234" t="s">
        <v>2991</v>
      </c>
    </row>
    <row r="946" spans="1:4" ht="12.75">
      <c r="A946" s="234" t="s">
        <v>2992</v>
      </c>
      <c r="B946" s="235">
        <v>39.171</v>
      </c>
      <c r="C946" s="235">
        <v>-121.7165</v>
      </c>
      <c r="D946" s="234" t="s">
        <v>2993</v>
      </c>
    </row>
    <row r="947" spans="1:4" ht="12.75">
      <c r="A947" s="234" t="s">
        <v>2994</v>
      </c>
      <c r="B947" s="235">
        <v>39.1854</v>
      </c>
      <c r="C947" s="235">
        <v>-121.695</v>
      </c>
      <c r="D947" s="234" t="s">
        <v>2995</v>
      </c>
    </row>
    <row r="948" spans="1:4" ht="12.75">
      <c r="A948" s="234" t="s">
        <v>2996</v>
      </c>
      <c r="B948" s="235">
        <v>39.2498</v>
      </c>
      <c r="C948" s="235">
        <v>-121.6789</v>
      </c>
      <c r="D948" s="234" t="s">
        <v>2997</v>
      </c>
    </row>
    <row r="949" spans="1:4" ht="12.75">
      <c r="A949" s="234" t="s">
        <v>2998</v>
      </c>
      <c r="B949" s="235">
        <v>39.1897</v>
      </c>
      <c r="C949" s="235">
        <v>-121.662</v>
      </c>
      <c r="D949" s="234" t="s">
        <v>2999</v>
      </c>
    </row>
    <row r="950" spans="1:4" ht="12.75">
      <c r="A950" s="234" t="s">
        <v>3000</v>
      </c>
      <c r="B950" s="235">
        <v>39.2331</v>
      </c>
      <c r="C950" s="235">
        <v>-121.6653</v>
      </c>
      <c r="D950" s="234" t="s">
        <v>3001</v>
      </c>
    </row>
    <row r="951" spans="1:4" ht="12.75">
      <c r="A951" s="234" t="s">
        <v>3002</v>
      </c>
      <c r="B951" s="235">
        <v>39.1273</v>
      </c>
      <c r="C951" s="235">
        <v>-121.7566</v>
      </c>
      <c r="D951" s="234" t="s">
        <v>3003</v>
      </c>
    </row>
    <row r="952" spans="1:4" ht="12.75">
      <c r="A952" s="234" t="s">
        <v>3004</v>
      </c>
      <c r="B952" s="235">
        <v>39.026</v>
      </c>
      <c r="C952" s="235">
        <v>-121.6592</v>
      </c>
      <c r="D952" s="234" t="s">
        <v>3005</v>
      </c>
    </row>
    <row r="953" spans="1:4" ht="12.75">
      <c r="A953" s="234" t="s">
        <v>3006</v>
      </c>
      <c r="B953" s="235">
        <v>39.1303</v>
      </c>
      <c r="C953" s="235">
        <v>-121.7529</v>
      </c>
      <c r="D953" s="234" t="s">
        <v>3007</v>
      </c>
    </row>
    <row r="954" spans="1:4" ht="12.75">
      <c r="A954" s="234" t="s">
        <v>3008</v>
      </c>
      <c r="B954" s="235">
        <v>39.1617</v>
      </c>
      <c r="C954" s="235">
        <v>-121.5964</v>
      </c>
      <c r="D954" s="234" t="s">
        <v>3009</v>
      </c>
    </row>
    <row r="955" spans="1:4" ht="12.75">
      <c r="A955" s="234" t="s">
        <v>3010</v>
      </c>
      <c r="B955" s="235">
        <v>39.3623</v>
      </c>
      <c r="C955" s="235">
        <v>-121.8241</v>
      </c>
      <c r="D955" s="234" t="s">
        <v>3011</v>
      </c>
    </row>
    <row r="956" spans="1:4" ht="12.75">
      <c r="A956" s="234" t="s">
        <v>3012</v>
      </c>
      <c r="B956" s="235">
        <v>38.9665</v>
      </c>
      <c r="C956" s="235">
        <v>-121.6731</v>
      </c>
      <c r="D956" s="234" t="s">
        <v>3013</v>
      </c>
    </row>
    <row r="957" spans="1:4" ht="12.75">
      <c r="A957" s="234" t="s">
        <v>3014</v>
      </c>
      <c r="B957" s="235">
        <v>38.90975</v>
      </c>
      <c r="C957" s="235">
        <v>-121.7138333</v>
      </c>
      <c r="D957" s="234" t="s">
        <v>3015</v>
      </c>
    </row>
    <row r="958" spans="1:4" ht="12.75">
      <c r="A958" s="234" t="s">
        <v>3016</v>
      </c>
      <c r="B958" s="235">
        <v>39.61993</v>
      </c>
      <c r="C958" s="235">
        <v>-121.77531</v>
      </c>
      <c r="D958" s="234" t="s">
        <v>3017</v>
      </c>
    </row>
    <row r="959" spans="1:4" ht="12.75">
      <c r="A959" s="234" t="s">
        <v>3018</v>
      </c>
      <c r="B959" s="235">
        <v>39.51199</v>
      </c>
      <c r="C959" s="235">
        <v>-121.88865</v>
      </c>
      <c r="D959" s="234" t="s">
        <v>3019</v>
      </c>
    </row>
    <row r="960" spans="1:4" ht="12.75">
      <c r="A960" s="234" t="s">
        <v>3020</v>
      </c>
      <c r="B960" s="235">
        <v>39.70008</v>
      </c>
      <c r="C960" s="235">
        <v>-121.84953</v>
      </c>
      <c r="D960" s="234" t="s">
        <v>3021</v>
      </c>
    </row>
    <row r="961" spans="1:4" ht="12.75">
      <c r="A961" s="234" t="s">
        <v>3022</v>
      </c>
      <c r="B961" s="235">
        <v>39.6470044</v>
      </c>
      <c r="C961" s="235">
        <v>-121.6420302</v>
      </c>
      <c r="D961" s="234" t="s">
        <v>3023</v>
      </c>
    </row>
    <row r="962" spans="1:4" ht="12.75">
      <c r="A962" s="234" t="s">
        <v>3024</v>
      </c>
      <c r="B962" s="235">
        <v>39.71005607</v>
      </c>
      <c r="C962" s="235">
        <v>-121.7312735</v>
      </c>
      <c r="D962" s="234" t="s">
        <v>3025</v>
      </c>
    </row>
    <row r="963" spans="1:4" ht="12.75">
      <c r="A963" s="234" t="s">
        <v>3026</v>
      </c>
      <c r="B963" s="235">
        <v>39.4027256534697</v>
      </c>
      <c r="C963" s="235">
        <v>-122.165310651471</v>
      </c>
      <c r="D963" s="234" t="s">
        <v>3027</v>
      </c>
    </row>
    <row r="964" spans="1:4" ht="12.75">
      <c r="A964" s="234" t="s">
        <v>3028</v>
      </c>
      <c r="B964" s="235">
        <v>39.7081756258917</v>
      </c>
      <c r="C964" s="235">
        <v>-121.85825879991</v>
      </c>
      <c r="D964" s="234" t="s">
        <v>3029</v>
      </c>
    </row>
    <row r="965" spans="1:4" ht="12.75">
      <c r="A965" s="234" t="s">
        <v>3030</v>
      </c>
      <c r="B965" s="235">
        <v>39.21415</v>
      </c>
      <c r="C965" s="235">
        <v>-122.00031</v>
      </c>
      <c r="D965" s="234" t="s">
        <v>3031</v>
      </c>
    </row>
    <row r="966" spans="1:4" ht="12.75">
      <c r="A966" s="234" t="s">
        <v>3032</v>
      </c>
      <c r="B966" s="235">
        <v>39.28769</v>
      </c>
      <c r="C966" s="235">
        <v>-122.22831</v>
      </c>
      <c r="D966" s="234" t="s">
        <v>3033</v>
      </c>
    </row>
    <row r="967" spans="1:4" ht="12.75">
      <c r="A967" s="234" t="s">
        <v>3034</v>
      </c>
      <c r="B967" s="235">
        <v>39.15079</v>
      </c>
      <c r="C967" s="235">
        <v>-122.18117</v>
      </c>
      <c r="D967" s="234" t="s">
        <v>3035</v>
      </c>
    </row>
    <row r="968" spans="1:4" ht="12.75">
      <c r="A968" s="234" t="s">
        <v>3036</v>
      </c>
      <c r="B968" s="235">
        <v>39.14727</v>
      </c>
      <c r="C968" s="235">
        <v>-122.17948</v>
      </c>
      <c r="D968" s="234" t="s">
        <v>3037</v>
      </c>
    </row>
    <row r="969" spans="1:4" ht="12.75">
      <c r="A969" s="234" t="s">
        <v>3038</v>
      </c>
      <c r="B969" s="235">
        <v>39.20374</v>
      </c>
      <c r="C969" s="235">
        <v>-121.19025</v>
      </c>
      <c r="D969" s="234" t="s">
        <v>3039</v>
      </c>
    </row>
    <row r="970" spans="1:4" ht="12.75">
      <c r="A970" s="234" t="s">
        <v>3040</v>
      </c>
      <c r="B970" s="235">
        <v>38.8125</v>
      </c>
      <c r="C970" s="235">
        <v>-121.77306</v>
      </c>
      <c r="D970" s="234" t="s">
        <v>3041</v>
      </c>
    </row>
    <row r="971" spans="1:4" ht="12.75">
      <c r="A971" s="234" t="s">
        <v>3042</v>
      </c>
      <c r="B971" s="235">
        <v>38.80521</v>
      </c>
      <c r="C971" s="235">
        <v>-121.72372</v>
      </c>
      <c r="D971" s="234" t="s">
        <v>3043</v>
      </c>
    </row>
    <row r="972" spans="1:4" ht="12.75">
      <c r="A972" s="234" t="s">
        <v>3044</v>
      </c>
      <c r="B972" s="235">
        <v>39.15604</v>
      </c>
      <c r="C972" s="235">
        <v>-121.07695</v>
      </c>
      <c r="D972" s="234" t="s">
        <v>3045</v>
      </c>
    </row>
    <row r="973" spans="1:4" ht="12.75">
      <c r="A973" s="234" t="s">
        <v>3046</v>
      </c>
      <c r="B973" s="235">
        <v>39.31109</v>
      </c>
      <c r="C973" s="235">
        <v>-121.63905</v>
      </c>
      <c r="D973" s="234" t="s">
        <v>3047</v>
      </c>
    </row>
    <row r="974" spans="1:4" ht="12.75">
      <c r="A974" s="234" t="s">
        <v>3048</v>
      </c>
      <c r="B974" s="235">
        <v>39.57528</v>
      </c>
      <c r="C974" s="235">
        <v>-122.00068</v>
      </c>
      <c r="D974" s="234" t="s">
        <v>3049</v>
      </c>
    </row>
    <row r="975" spans="1:4" ht="12.75">
      <c r="A975" s="234" t="s">
        <v>3050</v>
      </c>
      <c r="B975" s="235">
        <v>39.14014</v>
      </c>
      <c r="C975" s="235">
        <v>-121.74437</v>
      </c>
      <c r="D975" s="234" t="s">
        <v>3051</v>
      </c>
    </row>
    <row r="976" spans="1:4" ht="12.75">
      <c r="A976" s="234" t="s">
        <v>3052</v>
      </c>
      <c r="B976" s="235">
        <v>40.10053</v>
      </c>
      <c r="C976" s="235">
        <v>-121.49656</v>
      </c>
      <c r="D976" s="234" t="s">
        <v>3053</v>
      </c>
    </row>
    <row r="977" spans="1:4" ht="12.75">
      <c r="A977" s="234" t="s">
        <v>3054</v>
      </c>
      <c r="B977" s="235">
        <v>39.90889</v>
      </c>
      <c r="C977" s="235">
        <v>-121.61836</v>
      </c>
      <c r="D977" s="234" t="s">
        <v>3055</v>
      </c>
    </row>
    <row r="978" spans="1:4" ht="12.75">
      <c r="A978" s="234" t="s">
        <v>3056</v>
      </c>
      <c r="B978" s="235">
        <v>39.76694</v>
      </c>
      <c r="C978" s="235">
        <v>-121.67278</v>
      </c>
      <c r="D978" s="234" t="s">
        <v>3057</v>
      </c>
    </row>
    <row r="979" spans="1:4" ht="12.75">
      <c r="A979" s="234" t="s">
        <v>3058</v>
      </c>
      <c r="B979" s="235">
        <v>39.78641</v>
      </c>
      <c r="C979" s="235">
        <v>-121.66049</v>
      </c>
      <c r="D979" s="234" t="s">
        <v>3059</v>
      </c>
    </row>
    <row r="980" spans="1:4" ht="12.75">
      <c r="A980" s="234" t="s">
        <v>3060</v>
      </c>
      <c r="B980" s="235">
        <v>40.07833</v>
      </c>
      <c r="C980" s="235">
        <v>-121.56</v>
      </c>
      <c r="D980" s="234" t="s">
        <v>3061</v>
      </c>
    </row>
    <row r="981" spans="1:4" ht="12.75">
      <c r="A981" s="234" t="s">
        <v>3062</v>
      </c>
      <c r="B981" s="235">
        <v>39.87992</v>
      </c>
      <c r="C981" s="235">
        <v>-121.59828</v>
      </c>
      <c r="D981" s="234" t="s">
        <v>3063</v>
      </c>
    </row>
    <row r="982" spans="1:4" ht="12.75">
      <c r="A982" s="234" t="s">
        <v>3064</v>
      </c>
      <c r="B982" s="235">
        <v>39.88556</v>
      </c>
      <c r="C982" s="235">
        <v>-121.59639</v>
      </c>
      <c r="D982" s="234" t="s">
        <v>3065</v>
      </c>
    </row>
    <row r="983" spans="1:4" ht="12.75">
      <c r="A983" s="234" t="s">
        <v>3066</v>
      </c>
      <c r="B983" s="235">
        <v>39.885307</v>
      </c>
      <c r="C983" s="235">
        <v>-121.650558</v>
      </c>
      <c r="D983" s="234" t="s">
        <v>3067</v>
      </c>
    </row>
    <row r="984" spans="1:4" ht="12.75">
      <c r="A984" s="234" t="s">
        <v>3068</v>
      </c>
      <c r="B984" s="235">
        <v>39.85839</v>
      </c>
      <c r="C984" s="235">
        <v>-121.5821</v>
      </c>
      <c r="D984" s="234" t="s">
        <v>3069</v>
      </c>
    </row>
    <row r="985" spans="1:4" ht="12.75">
      <c r="A985" s="234" t="s">
        <v>3070</v>
      </c>
      <c r="B985" s="235">
        <v>39.71635</v>
      </c>
      <c r="C985" s="235">
        <v>-121.63527</v>
      </c>
      <c r="D985" s="234" t="s">
        <v>3071</v>
      </c>
    </row>
    <row r="986" spans="1:4" ht="12.75">
      <c r="A986" s="234" t="s">
        <v>3072</v>
      </c>
      <c r="B986" s="235">
        <v>39.29111111</v>
      </c>
      <c r="C986" s="235">
        <v>-122.5602778</v>
      </c>
      <c r="D986" s="234" t="s">
        <v>3073</v>
      </c>
    </row>
    <row r="987" spans="1:4" ht="12.75">
      <c r="A987" s="234" t="s">
        <v>3074</v>
      </c>
      <c r="B987" s="235">
        <v>39.39234</v>
      </c>
      <c r="C987" s="235">
        <v>-122.54108</v>
      </c>
      <c r="D987" s="234" t="s">
        <v>3075</v>
      </c>
    </row>
    <row r="988" spans="1:4" ht="12.75">
      <c r="A988" s="234" t="s">
        <v>3076</v>
      </c>
      <c r="B988" s="235">
        <v>39.43944</v>
      </c>
      <c r="C988" s="235">
        <v>-122.63556</v>
      </c>
      <c r="D988" s="234" t="s">
        <v>3077</v>
      </c>
    </row>
    <row r="989" spans="1:4" ht="12.75">
      <c r="A989" s="234" t="s">
        <v>3078</v>
      </c>
      <c r="B989" s="235">
        <v>39.7243</v>
      </c>
      <c r="C989" s="235">
        <v>-122.7244</v>
      </c>
      <c r="D989" s="234" t="s">
        <v>3079</v>
      </c>
    </row>
    <row r="990" spans="1:4" ht="12.75">
      <c r="A990" s="234" t="s">
        <v>3080</v>
      </c>
      <c r="B990" s="235">
        <v>39.38014</v>
      </c>
      <c r="C990" s="235">
        <v>-122.65053</v>
      </c>
      <c r="D990" s="234" t="s">
        <v>3081</v>
      </c>
    </row>
    <row r="991" spans="1:4" ht="12.75">
      <c r="A991" s="234" t="s">
        <v>3082</v>
      </c>
      <c r="B991" s="235">
        <v>39.37763</v>
      </c>
      <c r="C991" s="235">
        <v>-122.65283</v>
      </c>
      <c r="D991" s="234" t="s">
        <v>3083</v>
      </c>
    </row>
    <row r="992" spans="1:4" ht="12.75">
      <c r="A992" s="234" t="s">
        <v>3084</v>
      </c>
      <c r="B992" s="235">
        <v>39.32949</v>
      </c>
      <c r="C992" s="235">
        <v>-122.50654</v>
      </c>
      <c r="D992" s="234" t="s">
        <v>3085</v>
      </c>
    </row>
    <row r="993" spans="1:4" ht="12.75">
      <c r="A993" s="234" t="s">
        <v>3086</v>
      </c>
      <c r="B993" s="235">
        <v>39.54131</v>
      </c>
      <c r="C993" s="235">
        <v>-122.52232</v>
      </c>
      <c r="D993" s="234" t="s">
        <v>3087</v>
      </c>
    </row>
    <row r="994" spans="1:4" ht="12.75">
      <c r="A994" s="234" t="s">
        <v>3088</v>
      </c>
      <c r="B994" s="235">
        <v>39.73394</v>
      </c>
      <c r="C994" s="235">
        <v>-122.41267</v>
      </c>
      <c r="D994" s="234" t="s">
        <v>3089</v>
      </c>
    </row>
    <row r="995" spans="1:4" ht="12.75">
      <c r="A995" s="234" t="s">
        <v>3090</v>
      </c>
      <c r="B995" s="235">
        <v>39.38486</v>
      </c>
      <c r="C995" s="235">
        <v>-122.55025</v>
      </c>
      <c r="D995" s="234" t="s">
        <v>3091</v>
      </c>
    </row>
    <row r="996" spans="1:4" ht="12.75">
      <c r="A996" s="234" t="s">
        <v>3092</v>
      </c>
      <c r="B996" s="235">
        <v>39.43164</v>
      </c>
      <c r="C996" s="235">
        <v>-122.50375</v>
      </c>
      <c r="D996" s="234" t="s">
        <v>3093</v>
      </c>
    </row>
    <row r="997" spans="1:4" ht="12.75">
      <c r="A997" s="234" t="s">
        <v>3094</v>
      </c>
      <c r="B997" s="235">
        <v>39.64</v>
      </c>
      <c r="C997" s="235">
        <v>-122.5165</v>
      </c>
      <c r="D997" s="234" t="s">
        <v>3095</v>
      </c>
    </row>
    <row r="998" spans="1:4" ht="12.75">
      <c r="A998" s="234" t="s">
        <v>3096</v>
      </c>
      <c r="B998" s="235">
        <v>39.67597</v>
      </c>
      <c r="C998" s="235">
        <v>-122.51194</v>
      </c>
      <c r="D998" s="234" t="s">
        <v>3097</v>
      </c>
    </row>
    <row r="999" spans="1:4" ht="12.75">
      <c r="A999" s="234" t="s">
        <v>3098</v>
      </c>
      <c r="B999" s="235">
        <v>39.69613</v>
      </c>
      <c r="C999" s="235">
        <v>-122.56407</v>
      </c>
      <c r="D999" s="234" t="s">
        <v>3099</v>
      </c>
    </row>
    <row r="1000" spans="1:4" ht="12.75">
      <c r="A1000" s="234" t="s">
        <v>3100</v>
      </c>
      <c r="B1000" s="235">
        <v>39.44212</v>
      </c>
      <c r="C1000" s="235">
        <v>-122.63613</v>
      </c>
      <c r="D1000" s="234" t="s">
        <v>3101</v>
      </c>
    </row>
    <row r="1001" spans="1:4" ht="12.75">
      <c r="A1001" s="234" t="s">
        <v>5</v>
      </c>
      <c r="B1001" s="235">
        <v>39.93522175</v>
      </c>
      <c r="C1001" s="235">
        <v>-122.8290681</v>
      </c>
      <c r="D1001" s="234" t="s">
        <v>6</v>
      </c>
    </row>
    <row r="1002" spans="1:4" ht="12.75">
      <c r="A1002" s="234" t="s">
        <v>3102</v>
      </c>
      <c r="B1002" s="235">
        <v>39.85957321</v>
      </c>
      <c r="C1002" s="235">
        <v>-122.6393653</v>
      </c>
      <c r="D1002" s="234" t="s">
        <v>3103</v>
      </c>
    </row>
    <row r="1003" spans="1:4" ht="12.75">
      <c r="A1003" s="234" t="s">
        <v>3104</v>
      </c>
      <c r="B1003" s="235">
        <v>39.85386</v>
      </c>
      <c r="C1003" s="235">
        <v>-122.66948</v>
      </c>
      <c r="D1003" s="234" t="s">
        <v>3105</v>
      </c>
    </row>
    <row r="1004" spans="1:4" ht="12.75">
      <c r="A1004" s="234" t="s">
        <v>3106</v>
      </c>
      <c r="B1004" s="235">
        <v>40.03521</v>
      </c>
      <c r="C1004" s="235">
        <v>-122.61094</v>
      </c>
      <c r="D1004" s="234" t="s">
        <v>3107</v>
      </c>
    </row>
    <row r="1005" spans="1:4" ht="12.75">
      <c r="A1005" s="234" t="s">
        <v>3108</v>
      </c>
      <c r="B1005" s="235">
        <v>40.42898</v>
      </c>
      <c r="C1005" s="235">
        <v>-122.53729</v>
      </c>
      <c r="D1005" s="234" t="s">
        <v>3109</v>
      </c>
    </row>
    <row r="1006" spans="1:4" ht="12.75">
      <c r="A1006" s="234" t="s">
        <v>3110</v>
      </c>
      <c r="B1006" s="235">
        <v>40.26706</v>
      </c>
      <c r="C1006" s="235">
        <v>-121.77364</v>
      </c>
      <c r="D1006" s="234" t="s">
        <v>3111</v>
      </c>
    </row>
    <row r="1007" spans="1:4" ht="12.75">
      <c r="A1007" s="234" t="s">
        <v>3112</v>
      </c>
      <c r="B1007" s="235">
        <v>40.53306</v>
      </c>
      <c r="C1007" s="235">
        <v>-121.93056</v>
      </c>
      <c r="D1007" s="234" t="s">
        <v>3113</v>
      </c>
    </row>
    <row r="1008" spans="1:4" ht="12.75">
      <c r="A1008" s="234" t="s">
        <v>3114</v>
      </c>
      <c r="B1008" s="235">
        <v>40.62762</v>
      </c>
      <c r="C1008" s="235">
        <v>-122.62772</v>
      </c>
      <c r="D1008" s="234" t="s">
        <v>3115</v>
      </c>
    </row>
    <row r="1009" spans="1:4" ht="12.75">
      <c r="A1009" s="234" t="s">
        <v>3116</v>
      </c>
      <c r="B1009" s="235">
        <v>40.64019</v>
      </c>
      <c r="C1009" s="235">
        <v>-122.59893</v>
      </c>
      <c r="D1009" s="234" t="s">
        <v>3117</v>
      </c>
    </row>
    <row r="1010" spans="1:4" ht="12.75">
      <c r="A1010" s="234" t="s">
        <v>3118</v>
      </c>
      <c r="B1010" s="235">
        <v>40.61075</v>
      </c>
      <c r="C1010" s="235">
        <v>-122.5768</v>
      </c>
      <c r="D1010" s="234" t="s">
        <v>3119</v>
      </c>
    </row>
    <row r="1011" spans="1:4" ht="12.75">
      <c r="A1011" s="234" t="s">
        <v>3120</v>
      </c>
      <c r="B1011" s="235">
        <v>40.59889</v>
      </c>
      <c r="C1011" s="235">
        <v>-122.59418</v>
      </c>
      <c r="D1011" s="234" t="s">
        <v>3121</v>
      </c>
    </row>
    <row r="1012" spans="1:4" ht="12.75">
      <c r="A1012" s="234" t="s">
        <v>3122</v>
      </c>
      <c r="B1012" s="235">
        <v>40.66028</v>
      </c>
      <c r="C1012" s="235">
        <v>-122.62806</v>
      </c>
      <c r="D1012" s="234" t="s">
        <v>3123</v>
      </c>
    </row>
    <row r="1013" spans="1:4" ht="12.75">
      <c r="A1013" s="234" t="s">
        <v>3124</v>
      </c>
      <c r="B1013" s="235">
        <v>40.66639</v>
      </c>
      <c r="C1013" s="235">
        <v>-122.63139</v>
      </c>
      <c r="D1013" s="234" t="s">
        <v>3125</v>
      </c>
    </row>
    <row r="1014" spans="1:4" ht="12.75">
      <c r="A1014" s="234" t="s">
        <v>3126</v>
      </c>
      <c r="B1014" s="235">
        <v>40.5125</v>
      </c>
      <c r="C1014" s="235">
        <v>-122.525</v>
      </c>
      <c r="D1014" s="234" t="s">
        <v>3127</v>
      </c>
    </row>
    <row r="1015" spans="1:4" ht="12.75">
      <c r="A1015" s="234" t="s">
        <v>3128</v>
      </c>
      <c r="B1015" s="235">
        <v>40.57842</v>
      </c>
      <c r="C1015" s="235">
        <v>-122.5375</v>
      </c>
      <c r="D1015" s="234" t="s">
        <v>3129</v>
      </c>
    </row>
    <row r="1016" spans="1:4" ht="12.75">
      <c r="A1016" s="234" t="s">
        <v>3130</v>
      </c>
      <c r="B1016" s="235">
        <v>40.58609</v>
      </c>
      <c r="C1016" s="235">
        <v>-122.55064</v>
      </c>
      <c r="D1016" s="234" t="s">
        <v>3131</v>
      </c>
    </row>
    <row r="1017" spans="1:4" ht="12.75">
      <c r="A1017" s="234" t="s">
        <v>3132</v>
      </c>
      <c r="B1017" s="235">
        <v>40.66553</v>
      </c>
      <c r="C1017" s="235">
        <v>-122.63315</v>
      </c>
      <c r="D1017" s="234" t="s">
        <v>3133</v>
      </c>
    </row>
    <row r="1018" spans="1:4" ht="12.75">
      <c r="A1018" s="234" t="s">
        <v>3134</v>
      </c>
      <c r="B1018" s="235">
        <v>40.71626</v>
      </c>
      <c r="C1018" s="235">
        <v>-122.63199</v>
      </c>
      <c r="D1018" s="234" t="s">
        <v>3135</v>
      </c>
    </row>
    <row r="1019" spans="1:4" ht="12.75">
      <c r="A1019" s="234" t="s">
        <v>3136</v>
      </c>
      <c r="B1019" s="235">
        <v>40.71533</v>
      </c>
      <c r="C1019" s="235">
        <v>-122.6295</v>
      </c>
      <c r="D1019" s="234" t="s">
        <v>3137</v>
      </c>
    </row>
    <row r="1020" spans="1:4" ht="12.75">
      <c r="A1020" s="234" t="s">
        <v>3138</v>
      </c>
      <c r="B1020" s="235">
        <v>40.66675</v>
      </c>
      <c r="C1020" s="235">
        <v>-122.64648</v>
      </c>
      <c r="D1020" s="234" t="s">
        <v>3139</v>
      </c>
    </row>
    <row r="1021" spans="1:4" ht="12.75">
      <c r="A1021" s="234" t="s">
        <v>3140</v>
      </c>
      <c r="B1021" s="235">
        <v>40.63168</v>
      </c>
      <c r="C1021" s="235">
        <v>-122.67826</v>
      </c>
      <c r="D1021" s="234" t="s">
        <v>3141</v>
      </c>
    </row>
    <row r="1022" spans="1:4" ht="12.75">
      <c r="A1022" s="234" t="s">
        <v>3142</v>
      </c>
      <c r="B1022" s="235">
        <v>40.65167</v>
      </c>
      <c r="C1022" s="235">
        <v>-122.55056</v>
      </c>
      <c r="D1022" s="234" t="s">
        <v>1306</v>
      </c>
    </row>
    <row r="1023" spans="1:4" ht="12.75">
      <c r="A1023" s="234" t="s">
        <v>1307</v>
      </c>
      <c r="B1023" s="235">
        <v>40.70308</v>
      </c>
      <c r="C1023" s="235">
        <v>-122.64912</v>
      </c>
      <c r="D1023" s="234" t="s">
        <v>1308</v>
      </c>
    </row>
    <row r="1024" spans="1:4" ht="12.75">
      <c r="A1024" s="234" t="s">
        <v>1309</v>
      </c>
      <c r="B1024" s="235">
        <v>40.65964</v>
      </c>
      <c r="C1024" s="235">
        <v>-122.59957</v>
      </c>
      <c r="D1024" s="234" t="s">
        <v>1310</v>
      </c>
    </row>
    <row r="1025" spans="1:4" ht="12.75">
      <c r="A1025" s="234" t="s">
        <v>1311</v>
      </c>
      <c r="B1025" s="235">
        <v>40.65778</v>
      </c>
      <c r="C1025" s="235">
        <v>-122.63861</v>
      </c>
      <c r="D1025" s="234" t="s">
        <v>1312</v>
      </c>
    </row>
    <row r="1026" spans="1:4" ht="12.75">
      <c r="A1026" s="234" t="s">
        <v>1313</v>
      </c>
      <c r="B1026" s="235">
        <v>40.66016</v>
      </c>
      <c r="C1026" s="235">
        <v>-122.63642</v>
      </c>
      <c r="D1026" s="234" t="s">
        <v>1314</v>
      </c>
    </row>
    <row r="1027" spans="1:4" ht="12.75">
      <c r="A1027" s="234" t="s">
        <v>1315</v>
      </c>
      <c r="B1027" s="235">
        <v>40.68</v>
      </c>
      <c r="C1027" s="235">
        <v>-122.56306</v>
      </c>
      <c r="D1027" s="234" t="s">
        <v>1316</v>
      </c>
    </row>
    <row r="1028" spans="1:4" ht="12.75">
      <c r="A1028" s="234" t="s">
        <v>1317</v>
      </c>
      <c r="B1028" s="235">
        <v>40.64889</v>
      </c>
      <c r="C1028" s="235">
        <v>-122.57528</v>
      </c>
      <c r="D1028" s="234" t="s">
        <v>1318</v>
      </c>
    </row>
    <row r="1029" spans="1:4" ht="12.75">
      <c r="A1029" s="234" t="s">
        <v>1319</v>
      </c>
      <c r="B1029" s="235">
        <v>40.57944</v>
      </c>
      <c r="C1029" s="235">
        <v>-122.53639</v>
      </c>
      <c r="D1029" s="234" t="s">
        <v>1320</v>
      </c>
    </row>
    <row r="1030" spans="1:4" ht="12.75">
      <c r="A1030" s="234" t="s">
        <v>1321</v>
      </c>
      <c r="B1030" s="235">
        <v>40.58194</v>
      </c>
      <c r="C1030" s="235">
        <v>-122.52583</v>
      </c>
      <c r="D1030" s="234" t="s">
        <v>1322</v>
      </c>
    </row>
    <row r="1031" spans="1:4" ht="12.75">
      <c r="A1031" s="234" t="s">
        <v>1323</v>
      </c>
      <c r="B1031" s="235">
        <v>40.58083</v>
      </c>
      <c r="C1031" s="235">
        <v>-122.53028</v>
      </c>
      <c r="D1031" s="234" t="s">
        <v>1324</v>
      </c>
    </row>
    <row r="1032" spans="1:4" ht="12.75">
      <c r="A1032" s="234" t="s">
        <v>1325</v>
      </c>
      <c r="B1032" s="235">
        <v>40.58082</v>
      </c>
      <c r="C1032" s="235">
        <v>-122.54481</v>
      </c>
      <c r="D1032" s="234" t="s">
        <v>1326</v>
      </c>
    </row>
    <row r="1033" spans="1:4" ht="12.75">
      <c r="A1033" s="234" t="s">
        <v>1327</v>
      </c>
      <c r="B1033" s="235">
        <v>40.48838</v>
      </c>
      <c r="C1033" s="235">
        <v>-122.70687</v>
      </c>
      <c r="D1033" s="234" t="s">
        <v>1328</v>
      </c>
    </row>
    <row r="1034" spans="1:4" ht="12.75">
      <c r="A1034" s="234" t="s">
        <v>1329</v>
      </c>
      <c r="B1034" s="235">
        <v>40.45614247</v>
      </c>
      <c r="C1034" s="235">
        <v>-122.6767236</v>
      </c>
      <c r="D1034" s="234" t="s">
        <v>1330</v>
      </c>
    </row>
    <row r="1035" spans="1:4" ht="12.75">
      <c r="A1035" s="234" t="s">
        <v>7</v>
      </c>
      <c r="B1035" s="235">
        <v>40.16991374</v>
      </c>
      <c r="C1035" s="235">
        <v>-122.6752899</v>
      </c>
      <c r="D1035" s="234" t="s">
        <v>8</v>
      </c>
    </row>
    <row r="1036" spans="1:4" ht="12.75">
      <c r="A1036" s="234" t="s">
        <v>1331</v>
      </c>
      <c r="B1036" s="235">
        <v>40.62555</v>
      </c>
      <c r="C1036" s="235">
        <v>-122.57501</v>
      </c>
      <c r="D1036" s="234" t="s">
        <v>1332</v>
      </c>
    </row>
    <row r="1037" spans="1:4" ht="12.75">
      <c r="A1037" s="234" t="s">
        <v>1333</v>
      </c>
      <c r="B1037" s="235">
        <v>40.70981</v>
      </c>
      <c r="C1037" s="235">
        <v>-122.51889</v>
      </c>
      <c r="D1037" s="234" t="s">
        <v>1334</v>
      </c>
    </row>
    <row r="1038" spans="1:4" ht="12.75">
      <c r="A1038" s="234" t="s">
        <v>1335</v>
      </c>
      <c r="B1038" s="235">
        <v>40.66972</v>
      </c>
      <c r="C1038" s="235">
        <v>-122.56306</v>
      </c>
      <c r="D1038" s="234" t="s">
        <v>1336</v>
      </c>
    </row>
    <row r="1039" spans="1:4" ht="12.75">
      <c r="A1039" s="234" t="s">
        <v>1337</v>
      </c>
      <c r="B1039" s="235">
        <v>40.66361</v>
      </c>
      <c r="C1039" s="235">
        <v>-122.63639</v>
      </c>
      <c r="D1039" s="234" t="s">
        <v>1338</v>
      </c>
    </row>
    <row r="1040" spans="1:4" ht="12.75">
      <c r="A1040" s="234" t="s">
        <v>1339</v>
      </c>
      <c r="B1040" s="235">
        <v>40.65783</v>
      </c>
      <c r="C1040" s="235">
        <v>-122.56</v>
      </c>
      <c r="D1040" s="234" t="s">
        <v>1340</v>
      </c>
    </row>
    <row r="1041" spans="1:4" ht="12.75">
      <c r="A1041" s="234" t="s">
        <v>1341</v>
      </c>
      <c r="B1041" s="235">
        <v>40.67129</v>
      </c>
      <c r="C1041" s="235">
        <v>-122.6509</v>
      </c>
      <c r="D1041" s="234" t="s">
        <v>1342</v>
      </c>
    </row>
    <row r="1042" spans="1:4" ht="12.75">
      <c r="A1042" s="234" t="s">
        <v>1343</v>
      </c>
      <c r="B1042" s="235">
        <v>41.22666</v>
      </c>
      <c r="C1042" s="235">
        <v>-122.38345</v>
      </c>
      <c r="D1042" s="234" t="s">
        <v>1344</v>
      </c>
    </row>
    <row r="1043" spans="1:4" ht="12.75">
      <c r="A1043" s="234" t="s">
        <v>1345</v>
      </c>
      <c r="B1043" s="235">
        <v>41.21115</v>
      </c>
      <c r="C1043" s="235">
        <v>-122.51056</v>
      </c>
      <c r="D1043" s="234" t="s">
        <v>1346</v>
      </c>
    </row>
    <row r="1044" spans="1:4" ht="12.75">
      <c r="A1044" s="234" t="s">
        <v>1347</v>
      </c>
      <c r="B1044" s="235">
        <v>41.28005</v>
      </c>
      <c r="C1044" s="235">
        <v>-122.33839</v>
      </c>
      <c r="D1044" s="234" t="s">
        <v>1348</v>
      </c>
    </row>
    <row r="1045" spans="1:4" ht="12.75">
      <c r="A1045" s="234" t="s">
        <v>1349</v>
      </c>
      <c r="B1045" s="235">
        <v>40.93823</v>
      </c>
      <c r="C1045" s="235">
        <v>-122.41887</v>
      </c>
      <c r="D1045" s="234" t="s">
        <v>1350</v>
      </c>
    </row>
    <row r="1046" spans="1:4" ht="12.75">
      <c r="A1046" s="234" t="s">
        <v>1351</v>
      </c>
      <c r="B1046" s="235">
        <v>40.97597</v>
      </c>
      <c r="C1046" s="235">
        <v>-122.43044</v>
      </c>
      <c r="D1046" s="234" t="s">
        <v>1352</v>
      </c>
    </row>
    <row r="1047" spans="1:4" ht="12.75">
      <c r="A1047" s="234" t="s">
        <v>1353</v>
      </c>
      <c r="B1047" s="235">
        <v>41.33699</v>
      </c>
      <c r="C1047" s="235">
        <v>-122.40794</v>
      </c>
      <c r="D1047" s="234" t="s">
        <v>1354</v>
      </c>
    </row>
    <row r="1048" spans="1:4" ht="12.75">
      <c r="A1048" s="234" t="s">
        <v>1355</v>
      </c>
      <c r="B1048" s="235">
        <v>40.98044</v>
      </c>
      <c r="C1048" s="235">
        <v>-122.50729</v>
      </c>
      <c r="D1048" s="234" t="s">
        <v>1356</v>
      </c>
    </row>
    <row r="1049" spans="1:4" ht="12.75">
      <c r="A1049" s="234" t="s">
        <v>1357</v>
      </c>
      <c r="B1049" s="235">
        <v>41.16042</v>
      </c>
      <c r="C1049" s="235">
        <v>-120.83003</v>
      </c>
      <c r="D1049" s="234" t="s">
        <v>1358</v>
      </c>
    </row>
    <row r="1050" spans="1:4" ht="12.75">
      <c r="A1050" s="234" t="s">
        <v>1359</v>
      </c>
      <c r="B1050" s="235">
        <v>41.12963</v>
      </c>
      <c r="C1050" s="235">
        <v>-120.79088</v>
      </c>
      <c r="D1050" s="234" t="s">
        <v>1360</v>
      </c>
    </row>
    <row r="1051" spans="1:4" ht="12.75">
      <c r="A1051" s="234" t="s">
        <v>1361</v>
      </c>
      <c r="B1051" s="235">
        <v>41.00065</v>
      </c>
      <c r="C1051" s="235">
        <v>-121.63705</v>
      </c>
      <c r="D1051" s="234" t="s">
        <v>1362</v>
      </c>
    </row>
    <row r="1052" spans="1:4" ht="12.75">
      <c r="A1052" s="234" t="s">
        <v>1363</v>
      </c>
      <c r="B1052" s="235">
        <v>41.00861</v>
      </c>
      <c r="C1052" s="235">
        <v>-121.32168</v>
      </c>
      <c r="D1052" s="234" t="s">
        <v>1364</v>
      </c>
    </row>
    <row r="1053" spans="1:4" ht="12.75">
      <c r="A1053" s="234" t="s">
        <v>1365</v>
      </c>
      <c r="B1053" s="235">
        <v>41.37638889</v>
      </c>
      <c r="C1053" s="235">
        <v>-120.2938889</v>
      </c>
      <c r="D1053" s="234" t="s">
        <v>1366</v>
      </c>
    </row>
    <row r="1054" spans="1:4" ht="12.75">
      <c r="A1054" s="234" t="s">
        <v>1367</v>
      </c>
      <c r="B1054" s="235">
        <v>41.3269</v>
      </c>
      <c r="C1054" s="235">
        <v>-120.24016</v>
      </c>
      <c r="D1054" s="234" t="s">
        <v>2223</v>
      </c>
    </row>
    <row r="1055" spans="1:4" ht="12.75">
      <c r="A1055" s="234" t="s">
        <v>2224</v>
      </c>
      <c r="B1055" s="235">
        <v>41.09151</v>
      </c>
      <c r="C1055" s="235">
        <v>-120.91255</v>
      </c>
      <c r="D1055" s="234" t="s">
        <v>2225</v>
      </c>
    </row>
    <row r="1056" spans="1:4" ht="12.75">
      <c r="A1056" s="234" t="s">
        <v>2226</v>
      </c>
      <c r="B1056" s="235">
        <v>40.87192</v>
      </c>
      <c r="C1056" s="235">
        <v>-121.8988</v>
      </c>
      <c r="D1056" s="234" t="s">
        <v>2227</v>
      </c>
    </row>
    <row r="1057" spans="1:4" ht="12.75">
      <c r="A1057" s="234" t="s">
        <v>2228</v>
      </c>
      <c r="B1057" s="235">
        <v>41.36111111</v>
      </c>
      <c r="C1057" s="235">
        <v>-120.2986111</v>
      </c>
      <c r="D1057" s="234" t="s">
        <v>2229</v>
      </c>
    </row>
    <row r="1058" spans="1:4" ht="12.75">
      <c r="A1058" s="234" t="s">
        <v>2230</v>
      </c>
      <c r="B1058" s="235">
        <v>40.81305556</v>
      </c>
      <c r="C1058" s="235">
        <v>-121.9313889</v>
      </c>
      <c r="D1058" s="234" t="s">
        <v>2231</v>
      </c>
    </row>
    <row r="1059" spans="1:4" ht="12.75">
      <c r="A1059" s="234" t="s">
        <v>2232</v>
      </c>
      <c r="B1059" s="235">
        <v>41.48166667</v>
      </c>
      <c r="C1059" s="235">
        <v>-120.5416667</v>
      </c>
      <c r="D1059" s="234" t="s">
        <v>2233</v>
      </c>
    </row>
    <row r="1060" spans="1:4" ht="12.75">
      <c r="A1060" s="234" t="s">
        <v>2234</v>
      </c>
      <c r="B1060" s="235">
        <v>41.36184</v>
      </c>
      <c r="C1060" s="235">
        <v>-120.72306</v>
      </c>
      <c r="D1060" s="234" t="s">
        <v>2235</v>
      </c>
    </row>
    <row r="1061" spans="1:4" ht="12.75">
      <c r="A1061" s="234" t="s">
        <v>2236</v>
      </c>
      <c r="B1061" s="235">
        <v>41.10823</v>
      </c>
      <c r="C1061" s="235">
        <v>-121.48893</v>
      </c>
      <c r="D1061" s="234" t="s">
        <v>2237</v>
      </c>
    </row>
    <row r="1062" spans="1:4" ht="12.75">
      <c r="A1062" s="234" t="s">
        <v>2238</v>
      </c>
      <c r="B1062" s="235">
        <v>41.24048</v>
      </c>
      <c r="C1062" s="235">
        <v>-120.28066</v>
      </c>
      <c r="D1062" s="234" t="s">
        <v>2239</v>
      </c>
    </row>
    <row r="1063" spans="1:4" ht="12.75">
      <c r="A1063" s="234" t="s">
        <v>2240</v>
      </c>
      <c r="B1063" s="235">
        <v>41.48963</v>
      </c>
      <c r="C1063" s="235">
        <v>-120.60455</v>
      </c>
      <c r="D1063" s="234" t="s">
        <v>2241</v>
      </c>
    </row>
    <row r="1064" spans="1:4" ht="12.75">
      <c r="A1064" s="234" t="s">
        <v>2242</v>
      </c>
      <c r="B1064" s="235">
        <v>41.09811</v>
      </c>
      <c r="C1064" s="235">
        <v>-121.54728</v>
      </c>
      <c r="D1064" s="234" t="s">
        <v>2243</v>
      </c>
    </row>
    <row r="1065" spans="1:4" ht="12.75">
      <c r="A1065" s="234" t="s">
        <v>2244</v>
      </c>
      <c r="B1065" s="235">
        <v>41.09936</v>
      </c>
      <c r="C1065" s="235">
        <v>-121.51342</v>
      </c>
      <c r="D1065" s="234" t="s">
        <v>2245</v>
      </c>
    </row>
    <row r="1066" spans="1:4" ht="12.75">
      <c r="A1066" s="234" t="s">
        <v>2246</v>
      </c>
      <c r="B1066" s="235">
        <v>41.08871</v>
      </c>
      <c r="C1066" s="235">
        <v>-121.49229</v>
      </c>
      <c r="D1066" s="234" t="s">
        <v>2247</v>
      </c>
    </row>
    <row r="1067" spans="1:4" ht="12.75">
      <c r="A1067" s="234" t="s">
        <v>2248</v>
      </c>
      <c r="B1067" s="235">
        <v>41.07406</v>
      </c>
      <c r="C1067" s="235">
        <v>-121.45408</v>
      </c>
      <c r="D1067" s="234" t="s">
        <v>2249</v>
      </c>
    </row>
    <row r="1068" spans="1:4" ht="12.75">
      <c r="A1068" s="234" t="s">
        <v>2250</v>
      </c>
      <c r="B1068" s="235">
        <v>41.06181</v>
      </c>
      <c r="C1068" s="235">
        <v>-121.48071</v>
      </c>
      <c r="D1068" s="234" t="s">
        <v>2251</v>
      </c>
    </row>
    <row r="1069" spans="1:4" ht="12.75">
      <c r="A1069" s="234" t="s">
        <v>2252</v>
      </c>
      <c r="B1069" s="235">
        <v>41.03618</v>
      </c>
      <c r="C1069" s="235">
        <v>-121.48388</v>
      </c>
      <c r="D1069" s="234" t="s">
        <v>2253</v>
      </c>
    </row>
    <row r="1070" spans="1:4" ht="12.75">
      <c r="A1070" s="234" t="s">
        <v>2254</v>
      </c>
      <c r="B1070" s="235">
        <v>41.00166</v>
      </c>
      <c r="C1070" s="235">
        <v>-121.43909</v>
      </c>
      <c r="D1070" s="234" t="s">
        <v>2255</v>
      </c>
    </row>
    <row r="1071" spans="1:4" ht="12.75">
      <c r="A1071" s="234" t="s">
        <v>2256</v>
      </c>
      <c r="B1071" s="235">
        <v>41.10168</v>
      </c>
      <c r="C1071" s="235">
        <v>-121.46389</v>
      </c>
      <c r="D1071" s="234" t="s">
        <v>2257</v>
      </c>
    </row>
    <row r="1072" spans="1:4" ht="12.75">
      <c r="A1072" s="234" t="s">
        <v>2258</v>
      </c>
      <c r="B1072" s="235">
        <v>41.26687</v>
      </c>
      <c r="C1072" s="235">
        <v>-120.30134</v>
      </c>
      <c r="D1072" s="234" t="s">
        <v>2259</v>
      </c>
    </row>
    <row r="1073" spans="1:4" ht="12.75">
      <c r="A1073" s="234" t="s">
        <v>2260</v>
      </c>
      <c r="B1073" s="235">
        <v>41.49861</v>
      </c>
      <c r="C1073" s="235">
        <v>-120.42222</v>
      </c>
      <c r="D1073" s="234" t="s">
        <v>2261</v>
      </c>
    </row>
    <row r="1074" spans="1:4" ht="12.75">
      <c r="A1074" s="234" t="s">
        <v>2262</v>
      </c>
      <c r="B1074" s="235">
        <v>41.23</v>
      </c>
      <c r="C1074" s="235">
        <v>-120.41222</v>
      </c>
      <c r="D1074" s="234" t="s">
        <v>2263</v>
      </c>
    </row>
    <row r="1075" spans="1:4" ht="12.75">
      <c r="A1075" s="234" t="s">
        <v>2264</v>
      </c>
      <c r="B1075" s="235">
        <v>41.47533</v>
      </c>
      <c r="C1075" s="235">
        <v>-120.5553056</v>
      </c>
      <c r="D1075" s="234" t="s">
        <v>2265</v>
      </c>
    </row>
    <row r="1076" spans="1:4" ht="12.75">
      <c r="A1076" s="234" t="s">
        <v>2266</v>
      </c>
      <c r="B1076" s="235">
        <v>41.47361</v>
      </c>
      <c r="C1076" s="235">
        <v>-120.55528</v>
      </c>
      <c r="D1076" s="234" t="s">
        <v>2267</v>
      </c>
    </row>
    <row r="1077" spans="1:4" ht="12.75">
      <c r="A1077" s="234" t="s">
        <v>2268</v>
      </c>
      <c r="B1077" s="235">
        <v>41.43028</v>
      </c>
      <c r="C1077" s="235">
        <v>-120.73528</v>
      </c>
      <c r="D1077" s="234" t="s">
        <v>2269</v>
      </c>
    </row>
    <row r="1078" spans="1:4" ht="12.75">
      <c r="A1078" s="234" t="s">
        <v>2270</v>
      </c>
      <c r="B1078" s="235">
        <v>41.401</v>
      </c>
      <c r="C1078" s="235">
        <v>-120.9328611</v>
      </c>
      <c r="D1078" s="234" t="s">
        <v>2271</v>
      </c>
    </row>
    <row r="1079" spans="1:4" ht="12.75">
      <c r="A1079" s="234" t="s">
        <v>2272</v>
      </c>
      <c r="B1079" s="235">
        <v>41.29218</v>
      </c>
      <c r="C1079" s="235">
        <v>-121.12508</v>
      </c>
      <c r="D1079" s="234" t="s">
        <v>2273</v>
      </c>
    </row>
    <row r="1080" spans="1:4" ht="12.75">
      <c r="A1080" s="234" t="s">
        <v>2274</v>
      </c>
      <c r="B1080" s="235">
        <v>41.04554</v>
      </c>
      <c r="C1080" s="235">
        <v>-121.33035</v>
      </c>
      <c r="D1080" s="234" t="s">
        <v>2275</v>
      </c>
    </row>
    <row r="1081" spans="1:4" ht="12.75">
      <c r="A1081" s="234" t="s">
        <v>2276</v>
      </c>
      <c r="B1081" s="235">
        <v>41.3685</v>
      </c>
      <c r="C1081" s="235">
        <v>-121.02985</v>
      </c>
      <c r="D1081" s="234" t="s">
        <v>589</v>
      </c>
    </row>
    <row r="1082" spans="1:4" ht="12.75">
      <c r="A1082" s="234" t="s">
        <v>590</v>
      </c>
      <c r="B1082" s="235">
        <v>41.01519</v>
      </c>
      <c r="C1082" s="235">
        <v>-121.15376</v>
      </c>
      <c r="D1082" s="234" t="s">
        <v>591</v>
      </c>
    </row>
    <row r="1083" spans="1:4" ht="12.75">
      <c r="A1083" s="234" t="s">
        <v>592</v>
      </c>
      <c r="B1083" s="235">
        <v>41.23312</v>
      </c>
      <c r="C1083" s="235">
        <v>-121.34114</v>
      </c>
      <c r="D1083" s="234" t="s">
        <v>593</v>
      </c>
    </row>
    <row r="1084" spans="1:4" ht="12.75">
      <c r="A1084" s="234" t="s">
        <v>594</v>
      </c>
      <c r="B1084" s="235">
        <v>41.23924</v>
      </c>
      <c r="C1084" s="235">
        <v>-120.51673</v>
      </c>
      <c r="D1084" s="234" t="s">
        <v>595</v>
      </c>
    </row>
    <row r="1085" spans="1:4" ht="12.75">
      <c r="A1085" s="234" t="s">
        <v>596</v>
      </c>
      <c r="B1085" s="235">
        <v>41.48201</v>
      </c>
      <c r="C1085" s="235">
        <v>-120.53863</v>
      </c>
      <c r="D1085" s="234" t="s">
        <v>597</v>
      </c>
    </row>
    <row r="1086" spans="1:4" ht="12.75">
      <c r="A1086" s="234" t="s">
        <v>598</v>
      </c>
      <c r="B1086" s="235">
        <v>41.46124</v>
      </c>
      <c r="C1086" s="235">
        <v>-120.54996</v>
      </c>
      <c r="D1086" s="234" t="s">
        <v>599</v>
      </c>
    </row>
    <row r="1087" spans="1:4" ht="12.75">
      <c r="A1087" s="234" t="s">
        <v>600</v>
      </c>
      <c r="B1087" s="235">
        <v>41.115879</v>
      </c>
      <c r="C1087" s="235">
        <v>-121.40249</v>
      </c>
      <c r="D1087" s="234" t="s">
        <v>601</v>
      </c>
    </row>
    <row r="1088" spans="1:4" ht="12.75">
      <c r="A1088" s="234" t="s">
        <v>602</v>
      </c>
      <c r="B1088" s="235">
        <v>40.5641</v>
      </c>
      <c r="C1088" s="235">
        <v>-121.29253</v>
      </c>
      <c r="D1088" s="234" t="s">
        <v>603</v>
      </c>
    </row>
    <row r="1089" spans="1:4" ht="12.75">
      <c r="A1089" s="234" t="s">
        <v>604</v>
      </c>
      <c r="B1089" s="235">
        <v>41.66068</v>
      </c>
      <c r="C1089" s="235">
        <v>-120.77149</v>
      </c>
      <c r="D1089" s="234" t="s">
        <v>605</v>
      </c>
    </row>
    <row r="1090" spans="1:4" ht="12.75">
      <c r="A1090" s="234" t="s">
        <v>606</v>
      </c>
      <c r="B1090" s="235">
        <v>41.51815</v>
      </c>
      <c r="C1090" s="235">
        <v>-120.94449</v>
      </c>
      <c r="D1090" s="234" t="s">
        <v>607</v>
      </c>
    </row>
    <row r="1091" spans="1:4" ht="12.75">
      <c r="A1091" s="234" t="s">
        <v>608</v>
      </c>
      <c r="B1091" s="235">
        <v>41.0463</v>
      </c>
      <c r="C1091" s="235">
        <v>-121.98365</v>
      </c>
      <c r="D1091" s="234" t="s">
        <v>609</v>
      </c>
    </row>
    <row r="1092" spans="1:4" ht="12.75">
      <c r="A1092" s="234" t="s">
        <v>610</v>
      </c>
      <c r="B1092" s="235">
        <v>41.46565</v>
      </c>
      <c r="C1092" s="235">
        <v>-120.27664</v>
      </c>
      <c r="D1092" s="234" t="s">
        <v>611</v>
      </c>
    </row>
    <row r="1093" spans="1:4" ht="12.75">
      <c r="A1093" s="234" t="s">
        <v>612</v>
      </c>
      <c r="B1093" s="235">
        <v>41.02022</v>
      </c>
      <c r="C1093" s="235">
        <v>-121.62642</v>
      </c>
      <c r="D1093" s="234" t="s">
        <v>613</v>
      </c>
    </row>
    <row r="1094" spans="1:4" ht="12.75">
      <c r="A1094" s="234" t="s">
        <v>614</v>
      </c>
      <c r="B1094" s="235">
        <v>41.5817</v>
      </c>
      <c r="C1094" s="235">
        <v>-121.59913</v>
      </c>
      <c r="D1094" s="234" t="s">
        <v>615</v>
      </c>
    </row>
    <row r="1095" spans="1:4" ht="12.75">
      <c r="A1095" s="234" t="s">
        <v>616</v>
      </c>
      <c r="B1095" s="235">
        <v>41.59292</v>
      </c>
      <c r="C1095" s="235">
        <v>-120.42353</v>
      </c>
      <c r="D1095" s="234" t="s">
        <v>617</v>
      </c>
    </row>
    <row r="1096" spans="1:4" ht="12.75">
      <c r="A1096" s="234" t="s">
        <v>618</v>
      </c>
      <c r="B1096" s="235">
        <v>41.04517</v>
      </c>
      <c r="C1096" s="235">
        <v>-121.33137</v>
      </c>
      <c r="D1096" s="234" t="s">
        <v>619</v>
      </c>
    </row>
    <row r="1097" spans="1:4" ht="12.75">
      <c r="A1097" s="234" t="s">
        <v>620</v>
      </c>
      <c r="B1097" s="235">
        <v>41.47328</v>
      </c>
      <c r="C1097" s="235">
        <v>-120.55611</v>
      </c>
      <c r="D1097" s="234" t="s">
        <v>621</v>
      </c>
    </row>
    <row r="1098" spans="1:4" ht="12.75">
      <c r="A1098" s="234" t="s">
        <v>622</v>
      </c>
      <c r="B1098" s="235">
        <v>41.23011</v>
      </c>
      <c r="C1098" s="235">
        <v>-120.41689</v>
      </c>
      <c r="D1098" s="234" t="s">
        <v>623</v>
      </c>
    </row>
    <row r="1099" spans="1:4" ht="12.75">
      <c r="A1099" s="234" t="s">
        <v>624</v>
      </c>
      <c r="B1099" s="235">
        <v>41.42983</v>
      </c>
      <c r="C1099" s="235">
        <v>-120.73639</v>
      </c>
      <c r="D1099" s="234" t="s">
        <v>625</v>
      </c>
    </row>
    <row r="1100" spans="1:4" ht="12.75">
      <c r="A1100" s="234" t="s">
        <v>626</v>
      </c>
      <c r="B1100" s="235">
        <v>41.21083</v>
      </c>
      <c r="C1100" s="235">
        <v>-121.14333</v>
      </c>
      <c r="D1100" s="234" t="s">
        <v>627</v>
      </c>
    </row>
    <row r="1101" spans="1:4" ht="12.75">
      <c r="A1101" s="234" t="s">
        <v>628</v>
      </c>
      <c r="B1101" s="235">
        <v>41.13422</v>
      </c>
      <c r="C1101" s="235">
        <v>-120.80025</v>
      </c>
      <c r="D1101" s="234" t="s">
        <v>629</v>
      </c>
    </row>
    <row r="1102" spans="1:4" ht="12.75">
      <c r="A1102" s="234" t="s">
        <v>630</v>
      </c>
      <c r="B1102" s="235">
        <v>41.27448</v>
      </c>
      <c r="C1102" s="235">
        <v>-120.26295</v>
      </c>
      <c r="D1102" s="234" t="s">
        <v>631</v>
      </c>
    </row>
    <row r="1103" spans="1:4" ht="12.75">
      <c r="A1103" s="234" t="s">
        <v>632</v>
      </c>
      <c r="B1103" s="235">
        <v>41.00853</v>
      </c>
      <c r="C1103" s="235">
        <v>-121.65023</v>
      </c>
      <c r="D1103" s="234" t="s">
        <v>633</v>
      </c>
    </row>
    <row r="1104" spans="1:4" ht="12.75">
      <c r="A1104" s="234" t="s">
        <v>634</v>
      </c>
      <c r="B1104" s="235">
        <v>41.17933</v>
      </c>
      <c r="C1104" s="235">
        <v>-121.16253</v>
      </c>
      <c r="D1104" s="234" t="s">
        <v>635</v>
      </c>
    </row>
    <row r="1105" spans="1:4" ht="12.75">
      <c r="A1105" s="234" t="s">
        <v>636</v>
      </c>
      <c r="B1105" s="235">
        <v>41.4241588178013</v>
      </c>
      <c r="C1105" s="235">
        <v>-121.003165610412</v>
      </c>
      <c r="D1105" s="234" t="s">
        <v>637</v>
      </c>
    </row>
    <row r="1106" spans="1:4" ht="12.75">
      <c r="A1106" s="234" t="s">
        <v>638</v>
      </c>
      <c r="B1106" s="235">
        <v>41.1760961506244</v>
      </c>
      <c r="C1106" s="235">
        <v>-121.162856983661</v>
      </c>
      <c r="D1106" s="234" t="s">
        <v>639</v>
      </c>
    </row>
    <row r="1107" spans="1:4" ht="12.75">
      <c r="A1107" s="234" t="s">
        <v>640</v>
      </c>
      <c r="B1107" s="235">
        <v>41.37938</v>
      </c>
      <c r="C1107" s="235">
        <v>-120.40958</v>
      </c>
      <c r="D1107" s="234" t="s">
        <v>641</v>
      </c>
    </row>
    <row r="1108" spans="1:4" ht="12.75">
      <c r="A1108" s="234" t="s">
        <v>642</v>
      </c>
      <c r="B1108" s="235">
        <v>41.230674211588</v>
      </c>
      <c r="C1108" s="235">
        <v>-120.398945306445</v>
      </c>
      <c r="D1108" s="234" t="s">
        <v>643</v>
      </c>
    </row>
    <row r="1109" spans="1:4" ht="12.75">
      <c r="A1109" s="234" t="s">
        <v>644</v>
      </c>
      <c r="B1109" s="235">
        <v>41.44698</v>
      </c>
      <c r="C1109" s="235">
        <v>-120.50605</v>
      </c>
      <c r="D1109" s="234" t="s">
        <v>645</v>
      </c>
    </row>
    <row r="1110" spans="1:4" ht="12.75">
      <c r="A1110" s="234" t="s">
        <v>646</v>
      </c>
      <c r="B1110" s="235">
        <v>41.18096965</v>
      </c>
      <c r="C1110" s="235">
        <v>-120.2096764</v>
      </c>
      <c r="D1110" s="234" t="s">
        <v>647</v>
      </c>
    </row>
    <row r="1111" spans="1:4" ht="12.75">
      <c r="A1111" s="234" t="s">
        <v>648</v>
      </c>
      <c r="B1111" s="235">
        <v>41.44077</v>
      </c>
      <c r="C1111" s="235">
        <v>-120.893</v>
      </c>
      <c r="D1111" s="234" t="s">
        <v>649</v>
      </c>
    </row>
    <row r="1112" spans="1:4" ht="12.75">
      <c r="A1112" s="234" t="s">
        <v>650</v>
      </c>
      <c r="B1112" s="235">
        <v>41.1376</v>
      </c>
      <c r="C1112" s="235">
        <v>-120.36697</v>
      </c>
      <c r="D1112" s="234" t="s">
        <v>651</v>
      </c>
    </row>
    <row r="1113" spans="1:4" ht="12.75">
      <c r="A1113" s="234" t="s">
        <v>652</v>
      </c>
      <c r="B1113" s="235">
        <v>41.41227907</v>
      </c>
      <c r="C1113" s="235">
        <v>-120.5462889</v>
      </c>
      <c r="D1113" s="234" t="s">
        <v>653</v>
      </c>
    </row>
    <row r="1114" spans="1:4" ht="12.75">
      <c r="A1114" s="234" t="s">
        <v>654</v>
      </c>
      <c r="B1114" s="235">
        <v>41.00017673</v>
      </c>
      <c r="C1114" s="235">
        <v>-121.1524977</v>
      </c>
      <c r="D1114" s="234" t="s">
        <v>655</v>
      </c>
    </row>
    <row r="1115" spans="1:4" ht="12.75">
      <c r="A1115" s="234" t="s">
        <v>656</v>
      </c>
      <c r="B1115" s="235">
        <v>41.19612299</v>
      </c>
      <c r="C1115" s="235">
        <v>-120.9836592</v>
      </c>
      <c r="D1115" s="234" t="s">
        <v>657</v>
      </c>
    </row>
    <row r="1116" spans="1:4" ht="12.75">
      <c r="A1116" s="234" t="s">
        <v>658</v>
      </c>
      <c r="B1116" s="235">
        <v>40.89409998</v>
      </c>
      <c r="C1116" s="235">
        <v>-121.9460298</v>
      </c>
      <c r="D1116" s="234" t="s">
        <v>659</v>
      </c>
    </row>
    <row r="1117" spans="1:4" ht="12.75">
      <c r="A1117" s="234" t="s">
        <v>660</v>
      </c>
      <c r="B1117" s="235">
        <v>41.49071899</v>
      </c>
      <c r="C1117" s="235">
        <v>-120.7909709</v>
      </c>
      <c r="D1117" s="234" t="s">
        <v>661</v>
      </c>
    </row>
    <row r="1118" spans="1:4" ht="12.75">
      <c r="A1118" s="234" t="s">
        <v>9</v>
      </c>
      <c r="B1118" s="235">
        <v>41.20806198</v>
      </c>
      <c r="C1118" s="235">
        <v>-120.932832</v>
      </c>
      <c r="D1118" s="234" t="s">
        <v>10</v>
      </c>
    </row>
    <row r="1119" spans="1:4" ht="12.75">
      <c r="A1119" s="234" t="s">
        <v>11</v>
      </c>
      <c r="B1119" s="235">
        <v>41.55151945</v>
      </c>
      <c r="C1119" s="235">
        <v>-120.4539939</v>
      </c>
      <c r="D1119" s="234" t="s">
        <v>12</v>
      </c>
    </row>
    <row r="1120" spans="1:4" ht="12.75">
      <c r="A1120" s="234" t="s">
        <v>662</v>
      </c>
      <c r="B1120" s="235">
        <v>41.16736</v>
      </c>
      <c r="C1120" s="235">
        <v>-120.30068</v>
      </c>
      <c r="D1120" s="234" t="s">
        <v>663</v>
      </c>
    </row>
    <row r="1121" spans="1:4" ht="12.75">
      <c r="A1121" s="234" t="s">
        <v>664</v>
      </c>
      <c r="B1121" s="235">
        <v>40.52765</v>
      </c>
      <c r="C1121" s="235">
        <v>-121.38642</v>
      </c>
      <c r="D1121" s="234" t="s">
        <v>665</v>
      </c>
    </row>
    <row r="1122" spans="1:4" ht="12.75">
      <c r="A1122" s="234" t="s">
        <v>666</v>
      </c>
      <c r="B1122" s="235">
        <v>41.10191</v>
      </c>
      <c r="C1122" s="235">
        <v>-121.51764</v>
      </c>
      <c r="D1122" s="234" t="s">
        <v>667</v>
      </c>
    </row>
    <row r="1123" spans="1:4" ht="12.75">
      <c r="A1123" s="234" t="s">
        <v>668</v>
      </c>
      <c r="B1123" s="235">
        <v>40.870346</v>
      </c>
      <c r="C1123" s="235">
        <v>-121.685179109</v>
      </c>
      <c r="D1123" s="234" t="s">
        <v>669</v>
      </c>
    </row>
    <row r="1124" spans="1:4" ht="12.75">
      <c r="A1124" s="234" t="s">
        <v>670</v>
      </c>
      <c r="B1124" s="235">
        <v>40.860444</v>
      </c>
      <c r="C1124" s="235">
        <v>-121.838264527</v>
      </c>
      <c r="D1124" s="234" t="s">
        <v>671</v>
      </c>
    </row>
    <row r="1125" spans="1:4" ht="12.75">
      <c r="A1125" s="234" t="s">
        <v>672</v>
      </c>
      <c r="B1125" s="235">
        <v>41.233114</v>
      </c>
      <c r="C1125" s="235">
        <v>-120.342201659</v>
      </c>
      <c r="D1125" s="234" t="s">
        <v>673</v>
      </c>
    </row>
    <row r="1126" spans="1:4" ht="12.75">
      <c r="A1126" s="234" t="s">
        <v>674</v>
      </c>
      <c r="B1126" s="235">
        <v>40.651692</v>
      </c>
      <c r="C1126" s="235">
        <v>-121.460575152</v>
      </c>
      <c r="D1126" s="234" t="s">
        <v>675</v>
      </c>
    </row>
    <row r="1127" spans="1:4" ht="12.75">
      <c r="A1127" s="234" t="s">
        <v>676</v>
      </c>
      <c r="B1127" s="235">
        <v>41.55909</v>
      </c>
      <c r="C1127" s="235">
        <v>-120.29694</v>
      </c>
      <c r="D1127" s="234" t="s">
        <v>677</v>
      </c>
    </row>
    <row r="1128" spans="1:4" ht="12.75">
      <c r="A1128" s="234" t="s">
        <v>678</v>
      </c>
      <c r="B1128" s="235">
        <v>41.58188</v>
      </c>
      <c r="C1128" s="235">
        <v>-120.38447</v>
      </c>
      <c r="D1128" s="234" t="s">
        <v>679</v>
      </c>
    </row>
    <row r="1129" spans="1:4" ht="12.75">
      <c r="A1129" s="234" t="s">
        <v>680</v>
      </c>
      <c r="B1129" s="235">
        <v>41.45341</v>
      </c>
      <c r="C1129" s="235">
        <v>-120.28429</v>
      </c>
      <c r="D1129" s="234" t="s">
        <v>681</v>
      </c>
    </row>
    <row r="1130" spans="1:4" ht="12.75">
      <c r="A1130" s="234" t="s">
        <v>682</v>
      </c>
      <c r="B1130" s="235">
        <v>41.48634</v>
      </c>
      <c r="C1130" s="235">
        <v>-120.41387</v>
      </c>
      <c r="D1130" s="234" t="s">
        <v>683</v>
      </c>
    </row>
    <row r="1131" spans="1:4" ht="12.75">
      <c r="A1131" s="234" t="s">
        <v>684</v>
      </c>
      <c r="B1131" s="235">
        <v>41.36216</v>
      </c>
      <c r="C1131" s="235">
        <v>-120.46693</v>
      </c>
      <c r="D1131" s="234" t="s">
        <v>685</v>
      </c>
    </row>
    <row r="1132" spans="1:4" ht="12.75">
      <c r="A1132" s="234" t="s">
        <v>686</v>
      </c>
      <c r="B1132" s="235">
        <v>41.38699</v>
      </c>
      <c r="C1132" s="235">
        <v>-120.39051</v>
      </c>
      <c r="D1132" s="234" t="s">
        <v>687</v>
      </c>
    </row>
    <row r="1133" spans="1:4" ht="12.75">
      <c r="A1133" s="234" t="s">
        <v>688</v>
      </c>
      <c r="B1133" s="235">
        <v>41.27906</v>
      </c>
      <c r="C1133" s="235">
        <v>-120.28458</v>
      </c>
      <c r="D1133" s="234" t="s">
        <v>689</v>
      </c>
    </row>
    <row r="1134" spans="1:4" ht="12.75">
      <c r="A1134" s="234" t="s">
        <v>690</v>
      </c>
      <c r="B1134" s="235">
        <v>41.26695</v>
      </c>
      <c r="C1134" s="235">
        <v>-120.30034</v>
      </c>
      <c r="D1134" s="234" t="s">
        <v>691</v>
      </c>
    </row>
    <row r="1135" spans="1:4" ht="12.75">
      <c r="A1135" s="234" t="s">
        <v>692</v>
      </c>
      <c r="B1135" s="235">
        <v>41.18849</v>
      </c>
      <c r="C1135" s="235">
        <v>-120.18944</v>
      </c>
      <c r="D1135" s="234" t="s">
        <v>693</v>
      </c>
    </row>
    <row r="1136" spans="1:4" ht="12.75">
      <c r="A1136" s="234" t="s">
        <v>694</v>
      </c>
      <c r="B1136" s="235">
        <v>41.24058</v>
      </c>
      <c r="C1136" s="235">
        <v>-120.27954</v>
      </c>
      <c r="D1136" s="234" t="s">
        <v>695</v>
      </c>
    </row>
    <row r="1137" spans="1:4" ht="12.75">
      <c r="A1137" s="234" t="s">
        <v>696</v>
      </c>
      <c r="B1137" s="235">
        <v>41.36194</v>
      </c>
      <c r="C1137" s="235">
        <v>-120.72194</v>
      </c>
      <c r="D1137" s="234" t="s">
        <v>697</v>
      </c>
    </row>
    <row r="1138" spans="1:4" ht="12.75">
      <c r="A1138" s="234" t="s">
        <v>698</v>
      </c>
      <c r="B1138" s="235">
        <v>41.42139</v>
      </c>
      <c r="C1138" s="235">
        <v>-120.72639</v>
      </c>
      <c r="D1138" s="234" t="s">
        <v>699</v>
      </c>
    </row>
    <row r="1139" spans="1:4" ht="12.75">
      <c r="A1139" s="234" t="s">
        <v>700</v>
      </c>
      <c r="B1139" s="235">
        <v>41.55461</v>
      </c>
      <c r="C1139" s="235">
        <v>-120.57182</v>
      </c>
      <c r="D1139" s="234" t="s">
        <v>701</v>
      </c>
    </row>
    <row r="1140" spans="1:4" ht="12.75">
      <c r="A1140" s="234" t="s">
        <v>702</v>
      </c>
      <c r="B1140" s="235">
        <v>41.4975</v>
      </c>
      <c r="C1140" s="235">
        <v>-120.59528</v>
      </c>
      <c r="D1140" s="234" t="s">
        <v>703</v>
      </c>
    </row>
    <row r="1141" spans="1:4" ht="12.75">
      <c r="A1141" s="234" t="s">
        <v>704</v>
      </c>
      <c r="B1141" s="235">
        <v>41.44333</v>
      </c>
      <c r="C1141" s="235">
        <v>-121.0275</v>
      </c>
      <c r="D1141" s="234" t="s">
        <v>705</v>
      </c>
    </row>
    <row r="1142" spans="1:4" ht="12.75">
      <c r="A1142" s="234" t="s">
        <v>706</v>
      </c>
      <c r="B1142" s="235">
        <v>41.43971</v>
      </c>
      <c r="C1142" s="235">
        <v>-120.01641</v>
      </c>
      <c r="D1142" s="234" t="s">
        <v>707</v>
      </c>
    </row>
    <row r="1143" spans="1:4" ht="12.75">
      <c r="A1143" s="234" t="s">
        <v>708</v>
      </c>
      <c r="B1143" s="235">
        <v>41.41861</v>
      </c>
      <c r="C1143" s="235">
        <v>-120.99611</v>
      </c>
      <c r="D1143" s="234" t="s">
        <v>709</v>
      </c>
    </row>
    <row r="1144" spans="1:4" ht="12.75">
      <c r="A1144" s="234" t="s">
        <v>710</v>
      </c>
      <c r="B1144" s="235">
        <v>41.29553</v>
      </c>
      <c r="C1144" s="235">
        <v>-120.87793</v>
      </c>
      <c r="D1144" s="234" t="s">
        <v>711</v>
      </c>
    </row>
    <row r="1145" spans="1:4" ht="12.75">
      <c r="A1145" s="234" t="s">
        <v>712</v>
      </c>
      <c r="B1145" s="235">
        <v>41.23946</v>
      </c>
      <c r="C1145" s="235">
        <v>-120.90418</v>
      </c>
      <c r="D1145" s="234" t="s">
        <v>713</v>
      </c>
    </row>
    <row r="1146" spans="1:4" ht="12.75">
      <c r="A1146" s="234" t="s">
        <v>714</v>
      </c>
      <c r="B1146" s="235">
        <v>41.13143</v>
      </c>
      <c r="C1146" s="235">
        <v>-120.78884</v>
      </c>
      <c r="D1146" s="234" t="s">
        <v>715</v>
      </c>
    </row>
    <row r="1147" spans="1:4" ht="12.75">
      <c r="A1147" s="234" t="s">
        <v>716</v>
      </c>
      <c r="B1147" s="235">
        <v>41.198</v>
      </c>
      <c r="C1147" s="235">
        <v>-120.9435</v>
      </c>
      <c r="D1147" s="234" t="s">
        <v>717</v>
      </c>
    </row>
    <row r="1148" spans="1:4" ht="12.75">
      <c r="A1148" s="234" t="s">
        <v>718</v>
      </c>
      <c r="B1148" s="235">
        <v>41.16392</v>
      </c>
      <c r="C1148" s="235">
        <v>-121.13378</v>
      </c>
      <c r="D1148" s="234" t="s">
        <v>719</v>
      </c>
    </row>
    <row r="1149" spans="1:4" ht="12.75">
      <c r="A1149" s="234" t="s">
        <v>720</v>
      </c>
      <c r="B1149" s="235">
        <v>41.02025</v>
      </c>
      <c r="C1149" s="235">
        <v>-120.85239</v>
      </c>
      <c r="D1149" s="234" t="s">
        <v>721</v>
      </c>
    </row>
    <row r="1150" spans="1:4" ht="12.75">
      <c r="A1150" s="234" t="s">
        <v>722</v>
      </c>
      <c r="B1150" s="235">
        <v>41.13236</v>
      </c>
      <c r="C1150" s="235">
        <v>-120.96689</v>
      </c>
      <c r="D1150" s="234" t="s">
        <v>723</v>
      </c>
    </row>
    <row r="1151" spans="1:4" ht="12.75">
      <c r="A1151" s="234" t="s">
        <v>724</v>
      </c>
      <c r="B1151" s="235">
        <v>41.17317</v>
      </c>
      <c r="C1151" s="235">
        <v>-120.97739</v>
      </c>
      <c r="D1151" s="234" t="s">
        <v>725</v>
      </c>
    </row>
    <row r="1152" spans="1:4" ht="12.75">
      <c r="A1152" s="234" t="s">
        <v>726</v>
      </c>
      <c r="B1152" s="235">
        <v>40.89112</v>
      </c>
      <c r="C1152" s="235">
        <v>-121.12739</v>
      </c>
      <c r="D1152" s="234" t="s">
        <v>727</v>
      </c>
    </row>
    <row r="1153" spans="1:4" ht="12.75">
      <c r="A1153" s="234" t="s">
        <v>728</v>
      </c>
      <c r="B1153" s="235">
        <v>40.89841</v>
      </c>
      <c r="C1153" s="235">
        <v>-121.17115</v>
      </c>
      <c r="D1153" s="234" t="s">
        <v>729</v>
      </c>
    </row>
    <row r="1154" spans="1:4" ht="12.75">
      <c r="A1154" s="234" t="s">
        <v>730</v>
      </c>
      <c r="B1154" s="235">
        <v>40.92533</v>
      </c>
      <c r="C1154" s="235">
        <v>-121.21026</v>
      </c>
      <c r="D1154" s="234" t="s">
        <v>731</v>
      </c>
    </row>
    <row r="1155" spans="1:4" ht="12.75">
      <c r="A1155" s="234" t="s">
        <v>732</v>
      </c>
      <c r="B1155" s="235">
        <v>40.98456</v>
      </c>
      <c r="C1155" s="235">
        <v>-121.31192</v>
      </c>
      <c r="D1155" s="234" t="s">
        <v>733</v>
      </c>
    </row>
    <row r="1156" spans="1:4" ht="12.75">
      <c r="A1156" s="234" t="s">
        <v>734</v>
      </c>
      <c r="B1156" s="235">
        <v>41.03053</v>
      </c>
      <c r="C1156" s="235">
        <v>-121.33289</v>
      </c>
      <c r="D1156" s="234" t="s">
        <v>735</v>
      </c>
    </row>
    <row r="1157" spans="1:4" ht="12.75">
      <c r="A1157" s="234" t="s">
        <v>736</v>
      </c>
      <c r="B1157" s="235">
        <v>41.00074</v>
      </c>
      <c r="C1157" s="235">
        <v>-121.63594</v>
      </c>
      <c r="D1157" s="234" t="s">
        <v>737</v>
      </c>
    </row>
    <row r="1158" spans="1:4" ht="12.75">
      <c r="A1158" s="234" t="s">
        <v>738</v>
      </c>
      <c r="B1158" s="235">
        <v>40.97668</v>
      </c>
      <c r="C1158" s="235">
        <v>-121.55543</v>
      </c>
      <c r="D1158" s="234" t="s">
        <v>739</v>
      </c>
    </row>
    <row r="1159" spans="1:4" ht="12.75">
      <c r="A1159" s="234" t="s">
        <v>740</v>
      </c>
      <c r="B1159" s="235">
        <v>40.92748</v>
      </c>
      <c r="C1159" s="235">
        <v>-121.6492</v>
      </c>
      <c r="D1159" s="234" t="s">
        <v>4182</v>
      </c>
    </row>
    <row r="1160" spans="1:4" ht="12.75">
      <c r="A1160" s="234" t="s">
        <v>4183</v>
      </c>
      <c r="B1160" s="235">
        <v>40.88285</v>
      </c>
      <c r="C1160" s="235">
        <v>-121.66816</v>
      </c>
      <c r="D1160" s="234" t="s">
        <v>4184</v>
      </c>
    </row>
    <row r="1161" spans="1:4" ht="12.75">
      <c r="A1161" s="234" t="s">
        <v>4185</v>
      </c>
      <c r="B1161" s="235">
        <v>40.85391</v>
      </c>
      <c r="C1161" s="235">
        <v>-121.72698</v>
      </c>
      <c r="D1161" s="234" t="s">
        <v>4186</v>
      </c>
    </row>
    <row r="1162" spans="1:4" ht="12.75">
      <c r="A1162" s="234" t="s">
        <v>4187</v>
      </c>
      <c r="B1162" s="235">
        <v>41.10449</v>
      </c>
      <c r="C1162" s="235">
        <v>-121.31349</v>
      </c>
      <c r="D1162" s="234" t="s">
        <v>4188</v>
      </c>
    </row>
    <row r="1163" spans="1:4" ht="12.75">
      <c r="A1163" s="234" t="s">
        <v>4189</v>
      </c>
      <c r="B1163" s="235">
        <v>41.55166</v>
      </c>
      <c r="C1163" s="235">
        <v>-121.02763</v>
      </c>
      <c r="D1163" s="234" t="s">
        <v>4190</v>
      </c>
    </row>
    <row r="1164" spans="1:4" ht="12.75">
      <c r="A1164" s="234" t="s">
        <v>4191</v>
      </c>
      <c r="B1164" s="235">
        <v>41.0953</v>
      </c>
      <c r="C1164" s="235">
        <v>-120.40094</v>
      </c>
      <c r="D1164" s="234" t="s">
        <v>4192</v>
      </c>
    </row>
    <row r="1165" spans="1:4" ht="12.75">
      <c r="A1165" s="234" t="s">
        <v>4193</v>
      </c>
      <c r="B1165" s="235">
        <v>41.58178</v>
      </c>
      <c r="C1165" s="235">
        <v>-120.3856</v>
      </c>
      <c r="D1165" s="234" t="s">
        <v>4194</v>
      </c>
    </row>
    <row r="1166" spans="1:4" ht="12.75">
      <c r="A1166" s="234" t="s">
        <v>4195</v>
      </c>
      <c r="B1166" s="235">
        <v>41.08605</v>
      </c>
      <c r="C1166" s="235">
        <v>-121.44821</v>
      </c>
      <c r="D1166" s="234" t="s">
        <v>4196</v>
      </c>
    </row>
    <row r="1167" spans="1:4" ht="12.75">
      <c r="A1167" s="234" t="s">
        <v>4197</v>
      </c>
      <c r="B1167" s="235">
        <v>41.07301</v>
      </c>
      <c r="C1167" s="235">
        <v>-121.45936</v>
      </c>
      <c r="D1167" s="234" t="s">
        <v>4198</v>
      </c>
    </row>
    <row r="1168" spans="1:4" ht="12.75">
      <c r="A1168" s="234" t="s">
        <v>4199</v>
      </c>
      <c r="B1168" s="235">
        <v>41.41854</v>
      </c>
      <c r="C1168" s="235">
        <v>-120.99721</v>
      </c>
      <c r="D1168" s="234" t="s">
        <v>4200</v>
      </c>
    </row>
    <row r="1169" spans="1:4" ht="12.75">
      <c r="A1169" s="234" t="s">
        <v>4201</v>
      </c>
      <c r="B1169" s="235">
        <v>41.44327</v>
      </c>
      <c r="C1169" s="235">
        <v>-121.0286</v>
      </c>
      <c r="D1169" s="234" t="s">
        <v>4202</v>
      </c>
    </row>
    <row r="1170" spans="1:4" ht="12.75">
      <c r="A1170" s="234" t="s">
        <v>4203</v>
      </c>
      <c r="B1170" s="235">
        <v>41.43002</v>
      </c>
      <c r="C1170" s="235">
        <v>-121.008</v>
      </c>
      <c r="D1170" s="234" t="s">
        <v>4204</v>
      </c>
    </row>
    <row r="1171" spans="1:4" ht="12.75">
      <c r="A1171" s="234" t="s">
        <v>4205</v>
      </c>
      <c r="B1171" s="235">
        <v>40.99875</v>
      </c>
      <c r="C1171" s="235">
        <v>-121.89049</v>
      </c>
      <c r="D1171" s="234" t="s">
        <v>4206</v>
      </c>
    </row>
    <row r="1172" spans="1:4" ht="12.75">
      <c r="A1172" s="234" t="s">
        <v>4207</v>
      </c>
      <c r="B1172" s="235">
        <v>41.19984</v>
      </c>
      <c r="C1172" s="235">
        <v>-120.39926</v>
      </c>
      <c r="D1172" s="234" t="s">
        <v>4208</v>
      </c>
    </row>
    <row r="1173" spans="1:4" ht="12.75">
      <c r="A1173" s="234" t="s">
        <v>4209</v>
      </c>
      <c r="B1173" s="235">
        <v>41.37124</v>
      </c>
      <c r="C1173" s="235">
        <v>-120.77695</v>
      </c>
      <c r="D1173" s="234" t="s">
        <v>4210</v>
      </c>
    </row>
    <row r="1174" spans="1:4" ht="12.75">
      <c r="A1174" s="234" t="s">
        <v>4211</v>
      </c>
      <c r="B1174" s="235">
        <v>41.22948</v>
      </c>
      <c r="C1174" s="235">
        <v>-120.4049</v>
      </c>
      <c r="D1174" s="234" t="s">
        <v>4212</v>
      </c>
    </row>
    <row r="1175" spans="1:4" ht="12.75">
      <c r="A1175" s="234" t="s">
        <v>4213</v>
      </c>
      <c r="B1175" s="235">
        <v>40.81571</v>
      </c>
      <c r="C1175" s="235">
        <v>-121.72191</v>
      </c>
      <c r="D1175" s="234" t="s">
        <v>4214</v>
      </c>
    </row>
    <row r="1176" spans="1:4" ht="12.75">
      <c r="A1176" s="234" t="s">
        <v>4215</v>
      </c>
      <c r="B1176" s="235">
        <v>41.27361111</v>
      </c>
      <c r="C1176" s="235">
        <v>-120.27</v>
      </c>
      <c r="D1176" s="234" t="s">
        <v>4216</v>
      </c>
    </row>
    <row r="1177" spans="1:4" ht="12.75">
      <c r="A1177" s="234" t="s">
        <v>4217</v>
      </c>
      <c r="B1177" s="235">
        <v>41.74972222</v>
      </c>
      <c r="C1177" s="235">
        <v>-120.2947222</v>
      </c>
      <c r="D1177" s="234" t="s">
        <v>4218</v>
      </c>
    </row>
    <row r="1178" spans="1:4" ht="12.75">
      <c r="A1178" s="234" t="s">
        <v>4219</v>
      </c>
      <c r="B1178" s="235">
        <v>41.98047</v>
      </c>
      <c r="C1178" s="235">
        <v>-120.20956</v>
      </c>
      <c r="D1178" s="234" t="s">
        <v>4220</v>
      </c>
    </row>
    <row r="1179" spans="1:4" ht="12.75">
      <c r="A1179" s="234" t="s">
        <v>4221</v>
      </c>
      <c r="B1179" s="235">
        <v>41.97666</v>
      </c>
      <c r="C1179" s="235">
        <v>-120.21009</v>
      </c>
      <c r="D1179" s="234" t="s">
        <v>4222</v>
      </c>
    </row>
    <row r="1180" spans="1:4" ht="12.75">
      <c r="A1180" s="234" t="s">
        <v>4223</v>
      </c>
      <c r="B1180" s="235">
        <v>41.8254193216464</v>
      </c>
      <c r="C1180" s="235">
        <v>-120.294492995222</v>
      </c>
      <c r="D1180" s="234" t="s">
        <v>4224</v>
      </c>
    </row>
    <row r="1181" spans="1:4" ht="12.75">
      <c r="A1181" s="234" t="s">
        <v>4225</v>
      </c>
      <c r="B1181" s="235">
        <v>41.832327</v>
      </c>
      <c r="C1181" s="235">
        <v>-120.300537439</v>
      </c>
      <c r="D1181" s="234" t="s">
        <v>4226</v>
      </c>
    </row>
    <row r="1182" spans="1:4" ht="12.75">
      <c r="A1182" s="234" t="s">
        <v>4227</v>
      </c>
      <c r="B1182" s="235">
        <v>38.15302</v>
      </c>
      <c r="C1182" s="235">
        <v>-121.351</v>
      </c>
      <c r="D1182" s="234" t="s">
        <v>4228</v>
      </c>
    </row>
    <row r="1183" spans="1:4" ht="12.75">
      <c r="A1183" s="234" t="s">
        <v>4229</v>
      </c>
      <c r="B1183" s="235">
        <v>38.09434</v>
      </c>
      <c r="C1183" s="235">
        <v>-121.15436</v>
      </c>
      <c r="D1183" s="234" t="s">
        <v>4230</v>
      </c>
    </row>
    <row r="1184" spans="1:4" ht="12.75">
      <c r="A1184" s="234" t="s">
        <v>4231</v>
      </c>
      <c r="B1184" s="235">
        <v>38.05489</v>
      </c>
      <c r="C1184" s="235">
        <v>-121.01631</v>
      </c>
      <c r="D1184" s="234" t="s">
        <v>4232</v>
      </c>
    </row>
    <row r="1185" spans="1:4" ht="12.75">
      <c r="A1185" s="234" t="s">
        <v>4233</v>
      </c>
      <c r="B1185" s="235">
        <v>37.93652</v>
      </c>
      <c r="C1185" s="235">
        <v>-120.94417</v>
      </c>
      <c r="D1185" s="234" t="s">
        <v>4234</v>
      </c>
    </row>
    <row r="1186" spans="1:4" ht="12.75">
      <c r="A1186" s="234" t="s">
        <v>4235</v>
      </c>
      <c r="B1186" s="235">
        <v>38.14694444</v>
      </c>
      <c r="C1186" s="235">
        <v>-121.1425833</v>
      </c>
      <c r="D1186" s="234" t="s">
        <v>4236</v>
      </c>
    </row>
    <row r="1187" spans="1:4" ht="12.75">
      <c r="A1187" s="234" t="s">
        <v>4237</v>
      </c>
      <c r="B1187" s="235">
        <v>38.15492778</v>
      </c>
      <c r="C1187" s="235">
        <v>-121.1336139</v>
      </c>
      <c r="D1187" s="234" t="s">
        <v>4238</v>
      </c>
    </row>
    <row r="1188" spans="1:4" ht="12.75">
      <c r="A1188" s="234" t="s">
        <v>4239</v>
      </c>
      <c r="B1188" s="235">
        <v>38.219722222222224</v>
      </c>
      <c r="C1188" s="235">
        <v>-120.93777777777778</v>
      </c>
      <c r="D1188" s="234" t="s">
        <v>4240</v>
      </c>
    </row>
    <row r="1189" spans="1:4" ht="12.75">
      <c r="A1189" s="234" t="s">
        <v>4241</v>
      </c>
      <c r="B1189" s="235">
        <v>38.09871</v>
      </c>
      <c r="C1189" s="235">
        <v>-121.17595</v>
      </c>
      <c r="D1189" s="234" t="s">
        <v>4242</v>
      </c>
    </row>
    <row r="1190" spans="1:4" ht="12.75">
      <c r="A1190" s="234" t="s">
        <v>4243</v>
      </c>
      <c r="B1190" s="235">
        <v>38.04944444</v>
      </c>
      <c r="C1190" s="235">
        <v>-121.3408333</v>
      </c>
      <c r="D1190" s="234" t="s">
        <v>4244</v>
      </c>
    </row>
    <row r="1191" spans="1:4" ht="12.75">
      <c r="A1191" s="234" t="s">
        <v>4245</v>
      </c>
      <c r="B1191" s="235">
        <v>38.02843</v>
      </c>
      <c r="C1191" s="235">
        <v>-121.28345</v>
      </c>
      <c r="D1191" s="234" t="s">
        <v>4246</v>
      </c>
    </row>
    <row r="1192" spans="1:4" ht="12.75">
      <c r="A1192" s="234" t="s">
        <v>4247</v>
      </c>
      <c r="B1192" s="235">
        <v>38.35778</v>
      </c>
      <c r="C1192" s="235">
        <v>-121.34056</v>
      </c>
      <c r="D1192" s="234" t="s">
        <v>4248</v>
      </c>
    </row>
    <row r="1193" spans="1:4" ht="12.75">
      <c r="A1193" s="234" t="s">
        <v>4249</v>
      </c>
      <c r="B1193" s="235">
        <v>38.49944</v>
      </c>
      <c r="C1193" s="235">
        <v>-121.05083</v>
      </c>
      <c r="D1193" s="234" t="s">
        <v>4250</v>
      </c>
    </row>
    <row r="1194" spans="1:4" ht="12.75">
      <c r="A1194" s="234" t="s">
        <v>4251</v>
      </c>
      <c r="B1194" s="235">
        <v>38.41722</v>
      </c>
      <c r="C1194" s="235">
        <v>-121.27889</v>
      </c>
      <c r="D1194" s="234" t="s">
        <v>4252</v>
      </c>
    </row>
    <row r="1195" spans="1:4" ht="12.75">
      <c r="A1195" s="234" t="s">
        <v>4253</v>
      </c>
      <c r="B1195" s="235">
        <v>37.88121389</v>
      </c>
      <c r="C1195" s="235">
        <v>-121.2492694</v>
      </c>
      <c r="D1195" s="234" t="s">
        <v>4254</v>
      </c>
    </row>
    <row r="1196" spans="1:4" ht="12.75">
      <c r="A1196" s="234" t="s">
        <v>4255</v>
      </c>
      <c r="B1196" s="235">
        <v>38.10491667</v>
      </c>
      <c r="C1196" s="235">
        <v>-120.9185278</v>
      </c>
      <c r="D1196" s="234" t="s">
        <v>4256</v>
      </c>
    </row>
    <row r="1197" spans="1:4" ht="12.75">
      <c r="A1197" s="234" t="s">
        <v>4257</v>
      </c>
      <c r="B1197" s="235">
        <v>38.38283333</v>
      </c>
      <c r="C1197" s="235">
        <v>-121.1723611</v>
      </c>
      <c r="D1197" s="234" t="s">
        <v>4258</v>
      </c>
    </row>
    <row r="1198" spans="1:4" ht="12.75">
      <c r="A1198" s="234" t="s">
        <v>4259</v>
      </c>
      <c r="B1198" s="235">
        <v>37.8861</v>
      </c>
      <c r="C1198" s="235">
        <v>-121.1826</v>
      </c>
      <c r="D1198" s="234" t="s">
        <v>4260</v>
      </c>
    </row>
    <row r="1199" spans="1:4" ht="12.75">
      <c r="A1199" s="234" t="s">
        <v>4261</v>
      </c>
      <c r="B1199" s="235">
        <v>37.9201</v>
      </c>
      <c r="C1199" s="235">
        <v>-121.0269</v>
      </c>
      <c r="D1199" s="234" t="s">
        <v>4262</v>
      </c>
    </row>
    <row r="1200" spans="1:4" ht="12.75">
      <c r="A1200" s="234" t="s">
        <v>4263</v>
      </c>
      <c r="B1200" s="235">
        <v>38.03001</v>
      </c>
      <c r="C1200" s="235">
        <v>-121.27847</v>
      </c>
      <c r="D1200" s="234" t="s">
        <v>4264</v>
      </c>
    </row>
    <row r="1201" spans="1:4" ht="12.75">
      <c r="A1201" s="234" t="s">
        <v>4265</v>
      </c>
      <c r="B1201" s="235">
        <v>38.04936111</v>
      </c>
      <c r="C1201" s="235">
        <v>-121.0134444</v>
      </c>
      <c r="D1201" s="234" t="s">
        <v>4266</v>
      </c>
    </row>
    <row r="1202" spans="1:4" ht="12.75">
      <c r="A1202" s="234" t="s">
        <v>4267</v>
      </c>
      <c r="B1202" s="235">
        <v>38.2186</v>
      </c>
      <c r="C1202" s="235">
        <v>-120.94953</v>
      </c>
      <c r="D1202" s="234" t="s">
        <v>4268</v>
      </c>
    </row>
    <row r="1203" spans="1:4" ht="12.75">
      <c r="A1203" s="234" t="s">
        <v>4269</v>
      </c>
      <c r="B1203" s="235">
        <v>38.733466666666665</v>
      </c>
      <c r="C1203" s="235">
        <v>-121.288483333333</v>
      </c>
      <c r="D1203" s="234" t="s">
        <v>4270</v>
      </c>
    </row>
    <row r="1204" spans="1:4" ht="12.75">
      <c r="A1204" s="234" t="s">
        <v>4271</v>
      </c>
      <c r="B1204" s="235">
        <v>38.714479</v>
      </c>
      <c r="C1204" s="235">
        <v>-121.403438</v>
      </c>
      <c r="D1204" s="234" t="s">
        <v>4272</v>
      </c>
    </row>
    <row r="1205" spans="1:4" ht="12.75">
      <c r="A1205" s="234" t="s">
        <v>4273</v>
      </c>
      <c r="B1205" s="235">
        <v>38.75975</v>
      </c>
      <c r="C1205" s="235">
        <v>-121.256633333333</v>
      </c>
      <c r="D1205" s="234" t="s">
        <v>4274</v>
      </c>
    </row>
    <row r="1206" spans="1:4" ht="12.75">
      <c r="A1206" s="234" t="s">
        <v>4275</v>
      </c>
      <c r="B1206" s="235">
        <v>38.74363</v>
      </c>
      <c r="C1206" s="235">
        <v>-121.28368</v>
      </c>
      <c r="D1206" s="234" t="s">
        <v>4276</v>
      </c>
    </row>
    <row r="1207" spans="1:4" ht="12.75">
      <c r="A1207" s="234" t="s">
        <v>4277</v>
      </c>
      <c r="B1207" s="235">
        <v>38.73064</v>
      </c>
      <c r="C1207" s="235">
        <v>-121.28123</v>
      </c>
      <c r="D1207" s="234" t="s">
        <v>4278</v>
      </c>
    </row>
    <row r="1208" spans="1:4" ht="12.75">
      <c r="A1208" s="234" t="s">
        <v>4279</v>
      </c>
      <c r="B1208" s="235">
        <v>38.02988</v>
      </c>
      <c r="C1208" s="235">
        <v>-121.21822</v>
      </c>
      <c r="D1208" s="234" t="s">
        <v>4280</v>
      </c>
    </row>
    <row r="1209" spans="1:4" ht="12.75">
      <c r="A1209" s="234" t="s">
        <v>4281</v>
      </c>
      <c r="B1209" s="235">
        <v>37.9139787524655</v>
      </c>
      <c r="C1209" s="235">
        <v>-121.070933379251</v>
      </c>
      <c r="D1209" s="234" t="s">
        <v>1631</v>
      </c>
    </row>
    <row r="1210" spans="1:4" ht="12.75">
      <c r="A1210" s="234" t="s">
        <v>1632</v>
      </c>
      <c r="B1210" s="235">
        <v>37.881215964567</v>
      </c>
      <c r="C1210" s="235">
        <v>-121.249035574959</v>
      </c>
      <c r="D1210" s="234" t="s">
        <v>1633</v>
      </c>
    </row>
    <row r="1211" spans="1:4" ht="12.75">
      <c r="A1211" s="234" t="s">
        <v>13</v>
      </c>
      <c r="B1211" s="235">
        <v>37.85393586</v>
      </c>
      <c r="C1211" s="235">
        <v>-121.1737565</v>
      </c>
      <c r="D1211" s="234" t="s">
        <v>14</v>
      </c>
    </row>
    <row r="1212" spans="1:4" ht="12.75">
      <c r="A1212" s="234" t="s">
        <v>1634</v>
      </c>
      <c r="B1212" s="235">
        <v>38.29083333333333</v>
      </c>
      <c r="C1212" s="235">
        <v>-121.37583333333335</v>
      </c>
      <c r="D1212" s="234" t="s">
        <v>1635</v>
      </c>
    </row>
    <row r="1213" spans="1:4" ht="12.75">
      <c r="A1213" s="234" t="s">
        <v>1636</v>
      </c>
      <c r="B1213" s="235">
        <v>38.50055555555556</v>
      </c>
      <c r="C1213" s="235">
        <v>-121.045</v>
      </c>
      <c r="D1213" s="234" t="s">
        <v>1637</v>
      </c>
    </row>
    <row r="1214" spans="1:4" ht="12.75">
      <c r="A1214" s="234" t="s">
        <v>1638</v>
      </c>
      <c r="B1214" s="235">
        <v>38.78073333333333</v>
      </c>
      <c r="C1214" s="235">
        <v>-121.446166666667</v>
      </c>
      <c r="D1214" s="234" t="s">
        <v>1639</v>
      </c>
    </row>
    <row r="1215" spans="1:4" ht="12.75">
      <c r="A1215" s="234" t="s">
        <v>1640</v>
      </c>
      <c r="B1215" s="235">
        <v>38.48611</v>
      </c>
      <c r="C1215" s="235">
        <v>-121.09694</v>
      </c>
      <c r="D1215" s="234" t="s">
        <v>1641</v>
      </c>
    </row>
    <row r="1216" spans="1:4" ht="12.75">
      <c r="A1216" s="234" t="s">
        <v>1642</v>
      </c>
      <c r="B1216" s="235">
        <v>37.949444444444445</v>
      </c>
      <c r="C1216" s="235">
        <v>-121.18194444444445</v>
      </c>
      <c r="D1216" s="234" t="s">
        <v>1643</v>
      </c>
    </row>
    <row r="1217" spans="1:4" ht="12.75">
      <c r="A1217" s="234" t="s">
        <v>1644</v>
      </c>
      <c r="B1217" s="235">
        <v>37.88583</v>
      </c>
      <c r="C1217" s="235">
        <v>-121.18278</v>
      </c>
      <c r="D1217" s="234" t="s">
        <v>1645</v>
      </c>
    </row>
    <row r="1218" spans="1:4" ht="12.75">
      <c r="A1218" s="234" t="s">
        <v>1646</v>
      </c>
      <c r="B1218" s="235">
        <v>37.855555555555554</v>
      </c>
      <c r="C1218" s="235">
        <v>-121.185</v>
      </c>
      <c r="D1218" s="234" t="s">
        <v>1647</v>
      </c>
    </row>
    <row r="1219" spans="1:4" ht="12.75">
      <c r="A1219" s="234" t="s">
        <v>1648</v>
      </c>
      <c r="B1219" s="235">
        <v>37.88166666666667</v>
      </c>
      <c r="C1219" s="235">
        <v>-121.24944444444445</v>
      </c>
      <c r="D1219" s="234" t="s">
        <v>1649</v>
      </c>
    </row>
    <row r="1220" spans="1:4" ht="12.75">
      <c r="A1220" s="234" t="s">
        <v>1650</v>
      </c>
      <c r="B1220" s="235">
        <v>38.056111111111115</v>
      </c>
      <c r="C1220" s="235">
        <v>-121.33305555555557</v>
      </c>
      <c r="D1220" s="234" t="s">
        <v>1651</v>
      </c>
    </row>
    <row r="1221" spans="1:4" ht="12.75">
      <c r="A1221" s="234" t="s">
        <v>1652</v>
      </c>
      <c r="B1221" s="235">
        <v>38.22277777777778</v>
      </c>
      <c r="C1221" s="235">
        <v>-121.03472222222223</v>
      </c>
      <c r="D1221" s="234" t="s">
        <v>1653</v>
      </c>
    </row>
    <row r="1222" spans="1:4" ht="12.75">
      <c r="A1222" s="234" t="s">
        <v>1654</v>
      </c>
      <c r="B1222" s="235">
        <v>38.05139</v>
      </c>
      <c r="C1222" s="235">
        <v>-121.18778</v>
      </c>
      <c r="D1222" s="234" t="s">
        <v>1655</v>
      </c>
    </row>
    <row r="1223" spans="1:4" ht="12.75">
      <c r="A1223" s="234" t="s">
        <v>1656</v>
      </c>
      <c r="B1223" s="235">
        <v>38.042778</v>
      </c>
      <c r="C1223" s="235">
        <v>-121.32139</v>
      </c>
      <c r="D1223" s="234" t="s">
        <v>1657</v>
      </c>
    </row>
    <row r="1224" spans="1:4" ht="12.75">
      <c r="A1224" s="234" t="s">
        <v>1658</v>
      </c>
      <c r="B1224" s="235">
        <v>37.822175</v>
      </c>
      <c r="C1224" s="235">
        <v>-120.997455</v>
      </c>
      <c r="D1224" s="234" t="s">
        <v>1659</v>
      </c>
    </row>
    <row r="1225" spans="1:4" ht="12.75">
      <c r="A1225" s="234" t="s">
        <v>1660</v>
      </c>
      <c r="B1225" s="235">
        <v>37.84583333333333</v>
      </c>
      <c r="C1225" s="235">
        <v>-120.71388888888887</v>
      </c>
      <c r="D1225" s="234" t="s">
        <v>1661</v>
      </c>
    </row>
    <row r="1226" spans="1:4" ht="12.75">
      <c r="A1226" s="234" t="s">
        <v>1662</v>
      </c>
      <c r="B1226" s="235">
        <v>38.03378</v>
      </c>
      <c r="C1226" s="235">
        <v>-121.33212</v>
      </c>
      <c r="D1226" s="234" t="s">
        <v>1663</v>
      </c>
    </row>
    <row r="1227" spans="1:4" ht="12.75">
      <c r="A1227" s="234" t="s">
        <v>1664</v>
      </c>
      <c r="B1227" s="235">
        <v>38.06207</v>
      </c>
      <c r="C1227" s="235">
        <v>-121.02691</v>
      </c>
      <c r="D1227" s="234" t="s">
        <v>1665</v>
      </c>
    </row>
    <row r="1228" spans="1:4" ht="12.75">
      <c r="A1228" s="234" t="s">
        <v>1666</v>
      </c>
      <c r="B1228" s="235">
        <v>38.2095</v>
      </c>
      <c r="C1228" s="235">
        <v>-121.36924</v>
      </c>
      <c r="D1228" s="234" t="s">
        <v>1667</v>
      </c>
    </row>
    <row r="1229" spans="1:4" ht="12.75">
      <c r="A1229" s="234" t="s">
        <v>1668</v>
      </c>
      <c r="B1229" s="235">
        <v>38.42333333333333</v>
      </c>
      <c r="C1229" s="235">
        <v>-120.54111111111109</v>
      </c>
      <c r="D1229" s="234" t="s">
        <v>1669</v>
      </c>
    </row>
    <row r="1230" spans="1:4" ht="12.75">
      <c r="A1230" s="234" t="s">
        <v>1670</v>
      </c>
      <c r="B1230" s="235">
        <v>38.3925</v>
      </c>
      <c r="C1230" s="235">
        <v>-120.8013888888889</v>
      </c>
      <c r="D1230" s="234" t="s">
        <v>1671</v>
      </c>
    </row>
    <row r="1231" spans="1:4" ht="12.75">
      <c r="A1231" s="234" t="s">
        <v>1672</v>
      </c>
      <c r="B1231" s="235">
        <v>38.30166666666667</v>
      </c>
      <c r="C1231" s="235">
        <v>-120.88722222222222</v>
      </c>
      <c r="D1231" s="234" t="s">
        <v>1673</v>
      </c>
    </row>
    <row r="1232" spans="1:4" ht="12.75">
      <c r="A1232" s="234" t="s">
        <v>1674</v>
      </c>
      <c r="B1232" s="235">
        <v>38.329875</v>
      </c>
      <c r="C1232" s="235">
        <v>-120.6643</v>
      </c>
      <c r="D1232" s="234" t="s">
        <v>1675</v>
      </c>
    </row>
    <row r="1233" spans="1:4" ht="12.75">
      <c r="A1233" s="234" t="s">
        <v>1676</v>
      </c>
      <c r="B1233" s="235">
        <v>38.3225</v>
      </c>
      <c r="C1233" s="235">
        <v>-120.6855</v>
      </c>
      <c r="D1233" s="234" t="s">
        <v>1677</v>
      </c>
    </row>
    <row r="1234" spans="1:4" ht="12.75">
      <c r="A1234" s="234" t="s">
        <v>1678</v>
      </c>
      <c r="B1234" s="235">
        <v>38.3125</v>
      </c>
      <c r="C1234" s="235">
        <v>-120.72083333333333</v>
      </c>
      <c r="D1234" s="234" t="s">
        <v>1679</v>
      </c>
    </row>
    <row r="1235" spans="1:4" ht="12.75">
      <c r="A1235" s="234" t="s">
        <v>1680</v>
      </c>
      <c r="B1235" s="235">
        <v>38.3877</v>
      </c>
      <c r="C1235" s="235">
        <v>-120.524667</v>
      </c>
      <c r="D1235" s="234" t="s">
        <v>1681</v>
      </c>
    </row>
    <row r="1236" spans="1:4" ht="12.75">
      <c r="A1236" s="234" t="s">
        <v>1682</v>
      </c>
      <c r="B1236" s="235">
        <v>38.358076</v>
      </c>
      <c r="C1236" s="235">
        <v>-120.5025386</v>
      </c>
      <c r="D1236" s="234" t="s">
        <v>1683</v>
      </c>
    </row>
    <row r="1237" spans="1:4" ht="12.75">
      <c r="A1237" s="234" t="s">
        <v>1684</v>
      </c>
      <c r="B1237" s="235">
        <v>38.68417</v>
      </c>
      <c r="C1237" s="235">
        <v>-120.35944</v>
      </c>
      <c r="D1237" s="234" t="s">
        <v>1685</v>
      </c>
    </row>
    <row r="1238" spans="1:4" ht="12.75">
      <c r="A1238" s="234" t="s">
        <v>1686</v>
      </c>
      <c r="B1238" s="235">
        <v>38.67805556</v>
      </c>
      <c r="C1238" s="235">
        <v>-120.9902778</v>
      </c>
      <c r="D1238" s="234" t="s">
        <v>1687</v>
      </c>
    </row>
    <row r="1239" spans="1:4" ht="12.75">
      <c r="A1239" s="234" t="s">
        <v>1688</v>
      </c>
      <c r="B1239" s="235">
        <v>38.55083</v>
      </c>
      <c r="C1239" s="235">
        <v>-120.84806</v>
      </c>
      <c r="D1239" s="234" t="s">
        <v>1689</v>
      </c>
    </row>
    <row r="1240" spans="1:4" ht="12.75">
      <c r="A1240" s="234" t="s">
        <v>1690</v>
      </c>
      <c r="B1240" s="235">
        <v>38.58944</v>
      </c>
      <c r="C1240" s="235">
        <v>-120.28472</v>
      </c>
      <c r="D1240" s="234" t="s">
        <v>1691</v>
      </c>
    </row>
    <row r="1241" spans="1:4" ht="12.75">
      <c r="A1241" s="234" t="s">
        <v>1692</v>
      </c>
      <c r="B1241" s="235">
        <v>38.5975</v>
      </c>
      <c r="C1241" s="235">
        <v>-120.4275</v>
      </c>
      <c r="D1241" s="234" t="s">
        <v>1693</v>
      </c>
    </row>
    <row r="1242" spans="1:4" ht="12.75">
      <c r="A1242" s="234" t="s">
        <v>1694</v>
      </c>
      <c r="B1242" s="235">
        <v>38.64083</v>
      </c>
      <c r="C1242" s="235">
        <v>-120.60278</v>
      </c>
      <c r="D1242" s="234" t="s">
        <v>1695</v>
      </c>
    </row>
    <row r="1243" spans="1:4" ht="12.75">
      <c r="A1243" s="234" t="s">
        <v>1696</v>
      </c>
      <c r="B1243" s="235">
        <v>38.65056</v>
      </c>
      <c r="C1243" s="235">
        <v>-120.40556</v>
      </c>
      <c r="D1243" s="234" t="s">
        <v>1697</v>
      </c>
    </row>
    <row r="1244" spans="1:4" ht="12.75">
      <c r="A1244" s="234" t="s">
        <v>1698</v>
      </c>
      <c r="B1244" s="235">
        <v>38.63611</v>
      </c>
      <c r="C1244" s="235">
        <v>-120.32361</v>
      </c>
      <c r="D1244" s="234" t="s">
        <v>1699</v>
      </c>
    </row>
    <row r="1245" spans="1:4" ht="12.75">
      <c r="A1245" s="234" t="s">
        <v>1700</v>
      </c>
      <c r="B1245" s="235">
        <v>38.65306</v>
      </c>
      <c r="C1245" s="235">
        <v>-120.63111</v>
      </c>
      <c r="D1245" s="234" t="s">
        <v>1701</v>
      </c>
    </row>
    <row r="1246" spans="1:4" ht="12.75">
      <c r="A1246" s="234" t="s">
        <v>1702</v>
      </c>
      <c r="B1246" s="235">
        <v>38.59917</v>
      </c>
      <c r="C1246" s="235">
        <v>-120.47167</v>
      </c>
      <c r="D1246" s="234" t="s">
        <v>1703</v>
      </c>
    </row>
    <row r="1247" spans="1:4" ht="12.75">
      <c r="A1247" s="234" t="s">
        <v>1704</v>
      </c>
      <c r="B1247" s="235">
        <v>38.7275</v>
      </c>
      <c r="C1247" s="235">
        <v>-120.56</v>
      </c>
      <c r="D1247" s="234" t="s">
        <v>1705</v>
      </c>
    </row>
    <row r="1248" spans="1:4" ht="12.75">
      <c r="A1248" s="234" t="s">
        <v>1706</v>
      </c>
      <c r="B1248" s="235">
        <v>38.72083333333333</v>
      </c>
      <c r="C1248" s="235">
        <v>-120.56972222222223</v>
      </c>
      <c r="D1248" s="234" t="s">
        <v>1707</v>
      </c>
    </row>
    <row r="1249" spans="1:4" ht="12.75">
      <c r="A1249" s="234" t="s">
        <v>1708</v>
      </c>
      <c r="B1249" s="235">
        <v>38.55916666666667</v>
      </c>
      <c r="C1249" s="235">
        <v>-120.84638888888891</v>
      </c>
      <c r="D1249" s="234" t="s">
        <v>1709</v>
      </c>
    </row>
    <row r="1250" spans="1:4" ht="12.75">
      <c r="A1250" s="234" t="s">
        <v>1710</v>
      </c>
      <c r="B1250" s="235">
        <v>38.55083333333333</v>
      </c>
      <c r="C1250" s="235">
        <v>-120.84972222222224</v>
      </c>
      <c r="D1250" s="234" t="s">
        <v>1711</v>
      </c>
    </row>
    <row r="1251" spans="1:4" ht="12.75">
      <c r="A1251" s="234" t="s">
        <v>1712</v>
      </c>
      <c r="B1251" s="235">
        <v>38.5749893</v>
      </c>
      <c r="C1251" s="235">
        <v>-120.8432865</v>
      </c>
      <c r="D1251" s="234" t="s">
        <v>1713</v>
      </c>
    </row>
    <row r="1252" spans="1:4" ht="12.75">
      <c r="A1252" s="234" t="s">
        <v>1714</v>
      </c>
      <c r="B1252" s="235">
        <v>38.5559726</v>
      </c>
      <c r="C1252" s="235">
        <v>-120.8463872</v>
      </c>
      <c r="D1252" s="234" t="s">
        <v>1715</v>
      </c>
    </row>
    <row r="1253" spans="1:4" ht="12.75">
      <c r="A1253" s="234" t="s">
        <v>1716</v>
      </c>
      <c r="B1253" s="235">
        <v>38.65736</v>
      </c>
      <c r="C1253" s="235">
        <v>-120.66836</v>
      </c>
      <c r="D1253" s="234" t="s">
        <v>1717</v>
      </c>
    </row>
    <row r="1254" spans="1:4" ht="12.75">
      <c r="A1254" s="234" t="s">
        <v>1718</v>
      </c>
      <c r="B1254" s="235">
        <v>38.46477</v>
      </c>
      <c r="C1254" s="235">
        <v>-120.50599</v>
      </c>
      <c r="D1254" s="234" t="s">
        <v>1719</v>
      </c>
    </row>
    <row r="1255" spans="1:4" ht="12.75">
      <c r="A1255" s="234" t="s">
        <v>1720</v>
      </c>
      <c r="B1255" s="235">
        <v>38.46546</v>
      </c>
      <c r="C1255" s="235">
        <v>-120.50606</v>
      </c>
      <c r="D1255" s="234" t="s">
        <v>1721</v>
      </c>
    </row>
    <row r="1256" spans="1:4" ht="12.75">
      <c r="A1256" s="234" t="s">
        <v>1722</v>
      </c>
      <c r="B1256" s="235">
        <v>38.46604</v>
      </c>
      <c r="C1256" s="235">
        <v>-120.50606</v>
      </c>
      <c r="D1256" s="234" t="s">
        <v>1723</v>
      </c>
    </row>
    <row r="1257" spans="1:4" ht="12.75">
      <c r="A1257" s="234" t="s">
        <v>1724</v>
      </c>
      <c r="B1257" s="235">
        <v>38.56407</v>
      </c>
      <c r="C1257" s="235">
        <v>-120.2125</v>
      </c>
      <c r="D1257" s="234" t="s">
        <v>1725</v>
      </c>
    </row>
    <row r="1258" spans="1:4" ht="12.75">
      <c r="A1258" s="234" t="s">
        <v>1726</v>
      </c>
      <c r="B1258" s="235">
        <v>38.72138</v>
      </c>
      <c r="C1258" s="235">
        <v>-120.55344</v>
      </c>
      <c r="D1258" s="234" t="s">
        <v>1727</v>
      </c>
    </row>
    <row r="1259" spans="1:4" ht="12.75">
      <c r="A1259" s="234" t="s">
        <v>1728</v>
      </c>
      <c r="B1259" s="235">
        <v>38.29588</v>
      </c>
      <c r="C1259" s="235">
        <v>-120.87521</v>
      </c>
      <c r="D1259" s="234" t="s">
        <v>1729</v>
      </c>
    </row>
    <row r="1260" spans="1:4" ht="12.75">
      <c r="A1260" s="234" t="s">
        <v>1730</v>
      </c>
      <c r="B1260" s="235">
        <v>38.54213</v>
      </c>
      <c r="C1260" s="235">
        <v>-120.23716</v>
      </c>
      <c r="D1260" s="234" t="s">
        <v>1731</v>
      </c>
    </row>
    <row r="1261" spans="1:4" ht="12.75">
      <c r="A1261" s="234" t="s">
        <v>1732</v>
      </c>
      <c r="B1261" s="235">
        <v>38.61377</v>
      </c>
      <c r="C1261" s="235">
        <v>-119.93079</v>
      </c>
      <c r="D1261" s="234" t="s">
        <v>1733</v>
      </c>
    </row>
    <row r="1262" spans="1:4" ht="12.75">
      <c r="A1262" s="234" t="s">
        <v>1734</v>
      </c>
      <c r="B1262" s="235">
        <v>38.28005</v>
      </c>
      <c r="C1262" s="235">
        <v>-120.80973</v>
      </c>
      <c r="D1262" s="234" t="s">
        <v>1735</v>
      </c>
    </row>
    <row r="1263" spans="1:4" ht="12.75">
      <c r="A1263" s="234" t="s">
        <v>1736</v>
      </c>
      <c r="B1263" s="235">
        <v>38.54084457</v>
      </c>
      <c r="C1263" s="235">
        <v>-119.8885729</v>
      </c>
      <c r="D1263" s="234" t="s">
        <v>1737</v>
      </c>
    </row>
    <row r="1264" spans="1:4" ht="12.75">
      <c r="A1264" s="234" t="s">
        <v>1738</v>
      </c>
      <c r="B1264" s="235">
        <v>38.67891879</v>
      </c>
      <c r="C1264" s="235">
        <v>-120.6677947</v>
      </c>
      <c r="D1264" s="234" t="s">
        <v>1739</v>
      </c>
    </row>
    <row r="1265" spans="1:4" ht="12.75">
      <c r="A1265" s="234" t="s">
        <v>1740</v>
      </c>
      <c r="B1265" s="235">
        <v>38.49027596</v>
      </c>
      <c r="C1265" s="235">
        <v>-120.3964731</v>
      </c>
      <c r="D1265" s="234" t="s">
        <v>2681</v>
      </c>
    </row>
    <row r="1266" spans="1:4" ht="12.75">
      <c r="A1266" s="234" t="s">
        <v>2682</v>
      </c>
      <c r="B1266" s="235">
        <v>38.49546</v>
      </c>
      <c r="C1266" s="235">
        <v>-120.17942</v>
      </c>
      <c r="D1266" s="234" t="s">
        <v>2683</v>
      </c>
    </row>
    <row r="1267" spans="1:4" ht="12.75">
      <c r="A1267" s="234" t="s">
        <v>2684</v>
      </c>
      <c r="B1267" s="235">
        <v>38.63148</v>
      </c>
      <c r="C1267" s="235">
        <v>-119.94882</v>
      </c>
      <c r="D1267" s="234" t="s">
        <v>2685</v>
      </c>
    </row>
    <row r="1268" spans="1:4" ht="12.75">
      <c r="A1268" s="234" t="s">
        <v>2686</v>
      </c>
      <c r="B1268" s="235">
        <v>38.651225</v>
      </c>
      <c r="C1268" s="235">
        <v>-120.410549685</v>
      </c>
      <c r="D1268" s="234" t="s">
        <v>2687</v>
      </c>
    </row>
    <row r="1269" spans="1:4" ht="12.75">
      <c r="A1269" s="234" t="s">
        <v>2688</v>
      </c>
      <c r="B1269" s="235">
        <v>38.566825</v>
      </c>
      <c r="C1269" s="235">
        <v>-120.44046854</v>
      </c>
      <c r="D1269" s="234" t="s">
        <v>2689</v>
      </c>
    </row>
    <row r="1270" spans="1:4" ht="12.75">
      <c r="A1270" s="234" t="s">
        <v>2690</v>
      </c>
      <c r="B1270" s="235">
        <v>38.35806</v>
      </c>
      <c r="C1270" s="235">
        <v>-120.34222</v>
      </c>
      <c r="D1270" s="234" t="s">
        <v>2691</v>
      </c>
    </row>
    <row r="1271" spans="1:4" ht="12.75">
      <c r="A1271" s="234" t="s">
        <v>2692</v>
      </c>
      <c r="B1271" s="235">
        <v>38.67</v>
      </c>
      <c r="C1271" s="235">
        <v>-120.53278</v>
      </c>
      <c r="D1271" s="234" t="s">
        <v>2693</v>
      </c>
    </row>
    <row r="1272" spans="1:4" ht="12.75">
      <c r="A1272" s="234" t="s">
        <v>2694</v>
      </c>
      <c r="B1272" s="235">
        <v>38.64022</v>
      </c>
      <c r="C1272" s="235">
        <v>-120.26794</v>
      </c>
      <c r="D1272" s="234" t="s">
        <v>2695</v>
      </c>
    </row>
    <row r="1273" spans="1:4" ht="12.75">
      <c r="A1273" s="234" t="s">
        <v>2696</v>
      </c>
      <c r="B1273" s="235">
        <v>38.62306</v>
      </c>
      <c r="C1273" s="235">
        <v>-120.70861</v>
      </c>
      <c r="D1273" s="234" t="s">
        <v>2697</v>
      </c>
    </row>
    <row r="1274" spans="1:4" ht="12.75">
      <c r="A1274" s="234" t="s">
        <v>2698</v>
      </c>
      <c r="B1274" s="235">
        <v>38.60722</v>
      </c>
      <c r="C1274" s="235">
        <v>-120.60472</v>
      </c>
      <c r="D1274" s="234" t="s">
        <v>2699</v>
      </c>
    </row>
    <row r="1275" spans="1:4" ht="12.75">
      <c r="A1275" s="234" t="s">
        <v>2700</v>
      </c>
      <c r="B1275" s="235">
        <v>38.58556</v>
      </c>
      <c r="C1275" s="235">
        <v>-120.53139</v>
      </c>
      <c r="D1275" s="234" t="s">
        <v>2701</v>
      </c>
    </row>
    <row r="1276" spans="1:4" ht="12.75">
      <c r="A1276" s="234" t="s">
        <v>2702</v>
      </c>
      <c r="B1276" s="235">
        <v>38.69194</v>
      </c>
      <c r="C1276" s="235">
        <v>-120.54583</v>
      </c>
      <c r="D1276" s="234" t="s">
        <v>2703</v>
      </c>
    </row>
    <row r="1277" spans="1:4" ht="12.75">
      <c r="A1277" s="234" t="s">
        <v>2704</v>
      </c>
      <c r="B1277" s="235">
        <v>38.68333</v>
      </c>
      <c r="C1277" s="235">
        <v>-120.44083</v>
      </c>
      <c r="D1277" s="234" t="s">
        <v>2705</v>
      </c>
    </row>
    <row r="1278" spans="1:4" ht="12.75">
      <c r="A1278" s="234" t="s">
        <v>2706</v>
      </c>
      <c r="B1278" s="235">
        <v>38.65833</v>
      </c>
      <c r="C1278" s="235">
        <v>-120.29778</v>
      </c>
      <c r="D1278" s="234" t="s">
        <v>2707</v>
      </c>
    </row>
    <row r="1279" spans="1:4" ht="12.75">
      <c r="A1279" s="234" t="s">
        <v>2708</v>
      </c>
      <c r="B1279" s="235">
        <v>38.595</v>
      </c>
      <c r="C1279" s="235">
        <v>-120.54306</v>
      </c>
      <c r="D1279" s="234" t="s">
        <v>2709</v>
      </c>
    </row>
    <row r="1280" spans="1:4" ht="12.75">
      <c r="A1280" s="234" t="s">
        <v>2710</v>
      </c>
      <c r="B1280" s="235">
        <v>38.6075</v>
      </c>
      <c r="C1280" s="235">
        <v>-120.42722</v>
      </c>
      <c r="D1280" s="234" t="s">
        <v>2711</v>
      </c>
    </row>
    <row r="1281" spans="1:4" ht="12.75">
      <c r="A1281" s="234" t="s">
        <v>2712</v>
      </c>
      <c r="B1281" s="235">
        <v>38.63167</v>
      </c>
      <c r="C1281" s="235">
        <v>-120.64972</v>
      </c>
      <c r="D1281" s="234" t="s">
        <v>2713</v>
      </c>
    </row>
    <row r="1282" spans="1:4" ht="12.75">
      <c r="A1282" s="234" t="s">
        <v>2714</v>
      </c>
      <c r="B1282" s="235">
        <v>38.56306</v>
      </c>
      <c r="C1282" s="235">
        <v>-120.32056</v>
      </c>
      <c r="D1282" s="234" t="s">
        <v>2715</v>
      </c>
    </row>
    <row r="1283" spans="1:4" ht="12.75">
      <c r="A1283" s="234" t="s">
        <v>2716</v>
      </c>
      <c r="B1283" s="235">
        <v>38.38794</v>
      </c>
      <c r="C1283" s="235">
        <v>-120.30998</v>
      </c>
      <c r="D1283" s="234" t="s">
        <v>2717</v>
      </c>
    </row>
    <row r="1284" spans="1:4" ht="12.75">
      <c r="A1284" s="234" t="s">
        <v>2718</v>
      </c>
      <c r="B1284" s="235">
        <v>38.38765</v>
      </c>
      <c r="C1284" s="235">
        <v>-120.30948</v>
      </c>
      <c r="D1284" s="234" t="s">
        <v>2719</v>
      </c>
    </row>
    <row r="1285" spans="1:4" ht="12.75">
      <c r="A1285" s="234" t="s">
        <v>2720</v>
      </c>
      <c r="B1285" s="235">
        <v>38.38735</v>
      </c>
      <c r="C1285" s="235">
        <v>-120.30905</v>
      </c>
      <c r="D1285" s="234" t="s">
        <v>3613</v>
      </c>
    </row>
    <row r="1286" spans="1:4" ht="12.75">
      <c r="A1286" s="234" t="s">
        <v>3614</v>
      </c>
      <c r="B1286" s="235">
        <v>38.64368</v>
      </c>
      <c r="C1286" s="235">
        <v>-121.07896</v>
      </c>
      <c r="D1286" s="234" t="s">
        <v>3615</v>
      </c>
    </row>
    <row r="1287" spans="1:4" ht="12.75">
      <c r="A1287" s="234" t="s">
        <v>3616</v>
      </c>
      <c r="B1287" s="235">
        <v>38.49156</v>
      </c>
      <c r="C1287" s="235">
        <v>-120.44756</v>
      </c>
      <c r="D1287" s="234" t="s">
        <v>3617</v>
      </c>
    </row>
    <row r="1288" spans="1:4" ht="12.75">
      <c r="A1288" s="234" t="s">
        <v>3618</v>
      </c>
      <c r="B1288" s="235">
        <v>38.49219</v>
      </c>
      <c r="C1288" s="235">
        <v>-120.44762</v>
      </c>
      <c r="D1288" s="234" t="s">
        <v>3619</v>
      </c>
    </row>
    <row r="1289" spans="1:4" ht="12.75">
      <c r="A1289" s="234" t="s">
        <v>3620</v>
      </c>
      <c r="B1289" s="235">
        <v>38.49278</v>
      </c>
      <c r="C1289" s="235">
        <v>-120.44737</v>
      </c>
      <c r="D1289" s="234" t="s">
        <v>3621</v>
      </c>
    </row>
    <row r="1290" spans="1:4" ht="12.75">
      <c r="A1290" s="234" t="s">
        <v>3622</v>
      </c>
      <c r="B1290" s="235">
        <v>38.47333</v>
      </c>
      <c r="C1290" s="235">
        <v>-120.45422</v>
      </c>
      <c r="D1290" s="234" t="s">
        <v>3623</v>
      </c>
    </row>
    <row r="1291" spans="1:4" ht="12.75">
      <c r="A1291" s="234" t="s">
        <v>3624</v>
      </c>
      <c r="B1291" s="235">
        <v>38.47367</v>
      </c>
      <c r="C1291" s="235">
        <v>-120.45372</v>
      </c>
      <c r="D1291" s="234" t="s">
        <v>3625</v>
      </c>
    </row>
    <row r="1292" spans="1:4" ht="12.75">
      <c r="A1292" s="234" t="s">
        <v>3626</v>
      </c>
      <c r="B1292" s="235">
        <v>38.47425</v>
      </c>
      <c r="C1292" s="235">
        <v>-120.45347</v>
      </c>
      <c r="D1292" s="234" t="s">
        <v>3627</v>
      </c>
    </row>
    <row r="1293" spans="1:4" ht="12.75">
      <c r="A1293" s="234" t="s">
        <v>3628</v>
      </c>
      <c r="B1293" s="235">
        <v>38.4765</v>
      </c>
      <c r="C1293" s="235">
        <v>-120.45322</v>
      </c>
      <c r="D1293" s="234" t="s">
        <v>3629</v>
      </c>
    </row>
    <row r="1294" spans="1:4" ht="12.75">
      <c r="A1294" s="234" t="s">
        <v>3630</v>
      </c>
      <c r="B1294" s="235">
        <v>38.47303</v>
      </c>
      <c r="C1294" s="235">
        <v>-120.45674</v>
      </c>
      <c r="D1294" s="234" t="s">
        <v>3631</v>
      </c>
    </row>
    <row r="1295" spans="1:4" ht="12.75">
      <c r="A1295" s="234" t="s">
        <v>3632</v>
      </c>
      <c r="B1295" s="235">
        <v>38.46885</v>
      </c>
      <c r="C1295" s="235">
        <v>-120.45994</v>
      </c>
      <c r="D1295" s="234" t="s">
        <v>3633</v>
      </c>
    </row>
    <row r="1296" spans="1:4" ht="12.75">
      <c r="A1296" s="234" t="s">
        <v>3634</v>
      </c>
      <c r="B1296" s="235">
        <v>38.46477</v>
      </c>
      <c r="C1296" s="235">
        <v>-120.46449</v>
      </c>
      <c r="D1296" s="234" t="s">
        <v>3635</v>
      </c>
    </row>
    <row r="1297" spans="1:4" ht="12.75">
      <c r="A1297" s="234" t="s">
        <v>3636</v>
      </c>
      <c r="B1297" s="235">
        <v>38.46172</v>
      </c>
      <c r="C1297" s="235">
        <v>-120.46835</v>
      </c>
      <c r="D1297" s="234" t="s">
        <v>3637</v>
      </c>
    </row>
    <row r="1298" spans="1:4" ht="12.75">
      <c r="A1298" s="234" t="s">
        <v>3638</v>
      </c>
      <c r="B1298" s="235">
        <v>38.48525</v>
      </c>
      <c r="C1298" s="235">
        <v>-120.44688</v>
      </c>
      <c r="D1298" s="234" t="s">
        <v>3639</v>
      </c>
    </row>
    <row r="1299" spans="1:4" ht="12.75">
      <c r="A1299" s="234" t="s">
        <v>3640</v>
      </c>
      <c r="B1299" s="235">
        <v>38.57735</v>
      </c>
      <c r="C1299" s="235">
        <v>-120.54398</v>
      </c>
      <c r="D1299" s="234" t="s">
        <v>3641</v>
      </c>
    </row>
    <row r="1300" spans="1:4" ht="12.75">
      <c r="A1300" s="234" t="s">
        <v>3642</v>
      </c>
      <c r="B1300" s="235">
        <v>38.49611111</v>
      </c>
      <c r="C1300" s="235">
        <v>-119.8938889</v>
      </c>
      <c r="D1300" s="234" t="s">
        <v>3643</v>
      </c>
    </row>
    <row r="1301" spans="1:4" ht="12.75">
      <c r="A1301" s="234" t="s">
        <v>3644</v>
      </c>
      <c r="B1301" s="235">
        <v>38.20472222222222</v>
      </c>
      <c r="C1301" s="235">
        <v>-120.45333333333333</v>
      </c>
      <c r="D1301" s="234" t="s">
        <v>3645</v>
      </c>
    </row>
    <row r="1302" spans="1:4" ht="12.75">
      <c r="A1302" s="234" t="s">
        <v>3646</v>
      </c>
      <c r="B1302" s="235">
        <v>38.16166666666667</v>
      </c>
      <c r="C1302" s="235">
        <v>-120.64861111111111</v>
      </c>
      <c r="D1302" s="234" t="s">
        <v>3647</v>
      </c>
    </row>
    <row r="1303" spans="1:4" ht="12.75">
      <c r="A1303" s="234" t="s">
        <v>3648</v>
      </c>
      <c r="B1303" s="235">
        <v>38.22611111111111</v>
      </c>
      <c r="C1303" s="235">
        <v>-120.69972222222222</v>
      </c>
      <c r="D1303" s="234" t="s">
        <v>3649</v>
      </c>
    </row>
    <row r="1304" spans="1:4" ht="12.75">
      <c r="A1304" s="234" t="s">
        <v>3650</v>
      </c>
      <c r="B1304" s="235">
        <v>38.174166666666665</v>
      </c>
      <c r="C1304" s="235">
        <v>-120.79638888888888</v>
      </c>
      <c r="D1304" s="234" t="s">
        <v>3651</v>
      </c>
    </row>
    <row r="1305" spans="1:4" ht="12.75">
      <c r="A1305" s="234" t="s">
        <v>3652</v>
      </c>
      <c r="B1305" s="235">
        <v>38.17055555555555</v>
      </c>
      <c r="C1305" s="235">
        <v>-120.8075</v>
      </c>
      <c r="D1305" s="234" t="s">
        <v>3653</v>
      </c>
    </row>
    <row r="1306" spans="1:4" ht="12.75">
      <c r="A1306" s="234" t="s">
        <v>3654</v>
      </c>
      <c r="B1306" s="235">
        <v>38.14833333333333</v>
      </c>
      <c r="C1306" s="235">
        <v>-120.82555555555555</v>
      </c>
      <c r="D1306" s="234" t="s">
        <v>3655</v>
      </c>
    </row>
    <row r="1307" spans="1:4" ht="12.75">
      <c r="A1307" s="234" t="s">
        <v>3656</v>
      </c>
      <c r="B1307" s="235">
        <v>38.2722</v>
      </c>
      <c r="C1307" s="235">
        <v>-120.34016</v>
      </c>
      <c r="D1307" s="234" t="s">
        <v>3657</v>
      </c>
    </row>
    <row r="1308" spans="1:4" ht="12.75">
      <c r="A1308" s="234" t="s">
        <v>3658</v>
      </c>
      <c r="B1308" s="235">
        <v>38.26736</v>
      </c>
      <c r="C1308" s="235">
        <v>-120.3443</v>
      </c>
      <c r="D1308" s="234" t="s">
        <v>3659</v>
      </c>
    </row>
    <row r="1309" spans="1:4" ht="12.75">
      <c r="A1309" s="234" t="s">
        <v>3660</v>
      </c>
      <c r="B1309" s="235">
        <v>38.17504</v>
      </c>
      <c r="C1309" s="235">
        <v>-120.77079</v>
      </c>
      <c r="D1309" s="234" t="s">
        <v>3661</v>
      </c>
    </row>
    <row r="1310" spans="1:4" ht="12.75">
      <c r="A1310" s="234" t="s">
        <v>3662</v>
      </c>
      <c r="B1310" s="235">
        <v>38.26837</v>
      </c>
      <c r="C1310" s="235">
        <v>-120.34173</v>
      </c>
      <c r="D1310" s="234" t="s">
        <v>3663</v>
      </c>
    </row>
    <row r="1311" spans="1:4" ht="12.75">
      <c r="A1311" s="234" t="s">
        <v>3664</v>
      </c>
      <c r="B1311" s="235">
        <v>38.22008</v>
      </c>
      <c r="C1311" s="235">
        <v>-120.46985</v>
      </c>
      <c r="D1311" s="234" t="s">
        <v>3665</v>
      </c>
    </row>
    <row r="1312" spans="1:4" ht="12.75">
      <c r="A1312" s="234" t="s">
        <v>3666</v>
      </c>
      <c r="B1312" s="235">
        <v>38.407354</v>
      </c>
      <c r="C1312" s="235">
        <v>-119.799361724</v>
      </c>
      <c r="D1312" s="234" t="s">
        <v>3667</v>
      </c>
    </row>
    <row r="1313" spans="1:4" ht="12.75">
      <c r="A1313" s="234" t="s">
        <v>3668</v>
      </c>
      <c r="B1313" s="235">
        <v>38.13916666666667</v>
      </c>
      <c r="C1313" s="235">
        <v>-120.3711111111111</v>
      </c>
      <c r="D1313" s="234" t="s">
        <v>3669</v>
      </c>
    </row>
    <row r="1314" spans="1:4" ht="12.75">
      <c r="A1314" s="234" t="s">
        <v>3670</v>
      </c>
      <c r="B1314" s="235">
        <v>38.41626</v>
      </c>
      <c r="C1314" s="235">
        <v>-119.74242</v>
      </c>
      <c r="D1314" s="234" t="s">
        <v>3671</v>
      </c>
    </row>
    <row r="1315" spans="1:4" ht="12.75">
      <c r="A1315" s="234" t="s">
        <v>3672</v>
      </c>
      <c r="B1315" s="235">
        <v>38.05578</v>
      </c>
      <c r="C1315" s="235">
        <v>-120.47697</v>
      </c>
      <c r="D1315" s="234" t="s">
        <v>3673</v>
      </c>
    </row>
    <row r="1316" spans="1:4" ht="12.75">
      <c r="A1316" s="234" t="s">
        <v>15</v>
      </c>
      <c r="B1316" s="235">
        <v>38.300575</v>
      </c>
      <c r="C1316" s="235">
        <v>-119.9348832</v>
      </c>
      <c r="D1316" s="234" t="s">
        <v>16</v>
      </c>
    </row>
    <row r="1317" spans="1:4" ht="12.75">
      <c r="A1317" s="234" t="s">
        <v>3674</v>
      </c>
      <c r="B1317" s="235">
        <v>38.47604</v>
      </c>
      <c r="C1317" s="235">
        <v>-119.99978</v>
      </c>
      <c r="D1317" s="234" t="s">
        <v>3675</v>
      </c>
    </row>
    <row r="1318" spans="1:4" ht="12.75">
      <c r="A1318" s="234" t="s">
        <v>3676</v>
      </c>
      <c r="B1318" s="235">
        <v>38.21335</v>
      </c>
      <c r="C1318" s="235">
        <v>-120.05805</v>
      </c>
      <c r="D1318" s="234" t="s">
        <v>3677</v>
      </c>
    </row>
    <row r="1319" spans="1:4" ht="12.75">
      <c r="A1319" s="234" t="s">
        <v>3678</v>
      </c>
      <c r="B1319" s="235">
        <v>38.19638</v>
      </c>
      <c r="C1319" s="235">
        <v>-119.98196</v>
      </c>
      <c r="D1319" s="234" t="s">
        <v>3679</v>
      </c>
    </row>
    <row r="1320" spans="1:4" ht="12.75">
      <c r="A1320" s="234" t="s">
        <v>3680</v>
      </c>
      <c r="B1320" s="235">
        <v>38.33456</v>
      </c>
      <c r="C1320" s="235">
        <v>-119.94555</v>
      </c>
      <c r="D1320" s="234" t="s">
        <v>3681</v>
      </c>
    </row>
    <row r="1321" spans="1:4" ht="12.75">
      <c r="A1321" s="234" t="s">
        <v>3682</v>
      </c>
      <c r="B1321" s="235">
        <v>37.95355</v>
      </c>
      <c r="C1321" s="235">
        <v>-120.50862</v>
      </c>
      <c r="D1321" s="234" t="s">
        <v>3683</v>
      </c>
    </row>
    <row r="1322" spans="1:4" ht="12.75">
      <c r="A1322" s="234" t="s">
        <v>3684</v>
      </c>
      <c r="B1322" s="235">
        <v>38.16445573</v>
      </c>
      <c r="C1322" s="235">
        <v>-120.0884215</v>
      </c>
      <c r="D1322" s="234" t="s">
        <v>3685</v>
      </c>
    </row>
    <row r="1323" spans="1:4" ht="12.75">
      <c r="A1323" s="234" t="s">
        <v>3686</v>
      </c>
      <c r="B1323" s="235">
        <v>38.39778</v>
      </c>
      <c r="C1323" s="235">
        <v>-119.9829</v>
      </c>
      <c r="D1323" s="234" t="s">
        <v>3687</v>
      </c>
    </row>
    <row r="1324" spans="1:4" ht="12.75">
      <c r="A1324" s="234" t="s">
        <v>3688</v>
      </c>
      <c r="B1324" s="235">
        <v>37.89444</v>
      </c>
      <c r="C1324" s="235">
        <v>-120.57212</v>
      </c>
      <c r="D1324" s="234" t="s">
        <v>3689</v>
      </c>
    </row>
    <row r="1325" spans="1:4" ht="12.75">
      <c r="A1325" s="234" t="s">
        <v>17</v>
      </c>
      <c r="B1325" s="235">
        <v>38.131938</v>
      </c>
      <c r="C1325" s="235">
        <v>-120.2204144</v>
      </c>
      <c r="D1325" s="234" t="s">
        <v>18</v>
      </c>
    </row>
    <row r="1326" spans="1:4" ht="12.75">
      <c r="A1326" s="234" t="s">
        <v>3690</v>
      </c>
      <c r="B1326" s="235">
        <v>38.407354</v>
      </c>
      <c r="C1326" s="235">
        <v>-119.799361724</v>
      </c>
      <c r="D1326" s="234" t="s">
        <v>3691</v>
      </c>
    </row>
    <row r="1327" spans="1:4" ht="12.75">
      <c r="A1327" s="234" t="s">
        <v>3692</v>
      </c>
      <c r="B1327" s="235">
        <v>38.402729</v>
      </c>
      <c r="C1327" s="235">
        <v>-119.79500709289</v>
      </c>
      <c r="D1327" s="234" t="s">
        <v>3693</v>
      </c>
    </row>
    <row r="1328" spans="1:4" ht="12.75">
      <c r="A1328" s="234" t="s">
        <v>3694</v>
      </c>
      <c r="B1328" s="235">
        <v>38.255613</v>
      </c>
      <c r="C1328" s="235">
        <v>-119.739008561</v>
      </c>
      <c r="D1328" s="234" t="s">
        <v>3695</v>
      </c>
    </row>
    <row r="1329" spans="1:4" ht="12.75">
      <c r="A1329" s="234" t="s">
        <v>3696</v>
      </c>
      <c r="B1329" s="235">
        <v>37.85833</v>
      </c>
      <c r="C1329" s="235">
        <v>-120.63556</v>
      </c>
      <c r="D1329" s="234" t="s">
        <v>3697</v>
      </c>
    </row>
    <row r="1330" spans="1:4" ht="12.75">
      <c r="A1330" s="234" t="s">
        <v>3698</v>
      </c>
      <c r="B1330" s="235">
        <v>38.04611111111111</v>
      </c>
      <c r="C1330" s="235">
        <v>-120.44861111111112</v>
      </c>
      <c r="D1330" s="234" t="s">
        <v>3699</v>
      </c>
    </row>
    <row r="1331" spans="1:4" ht="12.75">
      <c r="A1331" s="234" t="s">
        <v>3700</v>
      </c>
      <c r="B1331" s="235">
        <v>38.19256</v>
      </c>
      <c r="C1331" s="235">
        <v>-119.9928</v>
      </c>
      <c r="D1331" s="234" t="s">
        <v>3701</v>
      </c>
    </row>
    <row r="1332" spans="1:4" ht="12.75">
      <c r="A1332" s="234" t="s">
        <v>3702</v>
      </c>
      <c r="B1332" s="235">
        <v>38.41833333</v>
      </c>
      <c r="C1332" s="235">
        <v>-119.7513889</v>
      </c>
      <c r="D1332" s="234" t="s">
        <v>3703</v>
      </c>
    </row>
    <row r="1333" spans="1:4" ht="12.75">
      <c r="A1333" s="234" t="s">
        <v>3704</v>
      </c>
      <c r="B1333" s="235">
        <v>37.855</v>
      </c>
      <c r="C1333" s="235">
        <v>-121.00673</v>
      </c>
      <c r="D1333" s="234" t="s">
        <v>3705</v>
      </c>
    </row>
    <row r="1334" spans="1:4" ht="12.75">
      <c r="A1334" s="234" t="s">
        <v>3706</v>
      </c>
      <c r="B1334" s="235">
        <v>37.71767</v>
      </c>
      <c r="C1334" s="235">
        <v>-121.00018</v>
      </c>
      <c r="D1334" s="234" t="s">
        <v>3707</v>
      </c>
    </row>
    <row r="1335" spans="1:4" ht="12.75">
      <c r="A1335" s="234" t="s">
        <v>3708</v>
      </c>
      <c r="B1335" s="235">
        <v>37.62273</v>
      </c>
      <c r="C1335" s="235">
        <v>-120.69972</v>
      </c>
      <c r="D1335" s="234" t="s">
        <v>3709</v>
      </c>
    </row>
    <row r="1336" spans="1:4" ht="12.75">
      <c r="A1336" s="234" t="s">
        <v>3710</v>
      </c>
      <c r="B1336" s="235">
        <v>37.42093</v>
      </c>
      <c r="C1336" s="235">
        <v>-120.59332</v>
      </c>
      <c r="D1336" s="234" t="s">
        <v>3711</v>
      </c>
    </row>
    <row r="1337" spans="1:4" ht="12.75">
      <c r="A1337" s="234" t="s">
        <v>3712</v>
      </c>
      <c r="B1337" s="235">
        <v>37.30191</v>
      </c>
      <c r="C1337" s="235">
        <v>-120.52225</v>
      </c>
      <c r="D1337" s="234" t="s">
        <v>3713</v>
      </c>
    </row>
    <row r="1338" spans="1:4" ht="12.75">
      <c r="A1338" s="234" t="s">
        <v>3714</v>
      </c>
      <c r="B1338" s="235">
        <v>37.72177</v>
      </c>
      <c r="C1338" s="235">
        <v>-120.99543</v>
      </c>
      <c r="D1338" s="234" t="s">
        <v>3715</v>
      </c>
    </row>
    <row r="1339" spans="1:4" ht="12.75">
      <c r="A1339" s="234" t="s">
        <v>3716</v>
      </c>
      <c r="B1339" s="235">
        <v>37.49036</v>
      </c>
      <c r="C1339" s="235">
        <v>-121.07422</v>
      </c>
      <c r="D1339" s="234" t="s">
        <v>3717</v>
      </c>
    </row>
    <row r="1340" spans="1:4" ht="12.75">
      <c r="A1340" s="234" t="s">
        <v>3718</v>
      </c>
      <c r="B1340" s="235">
        <v>37.41701</v>
      </c>
      <c r="C1340" s="235">
        <v>-120.63761</v>
      </c>
      <c r="D1340" s="234" t="s">
        <v>3719</v>
      </c>
    </row>
    <row r="1341" spans="1:4" ht="12.75">
      <c r="A1341" s="234" t="s">
        <v>3720</v>
      </c>
      <c r="B1341" s="235">
        <v>37.30765</v>
      </c>
      <c r="C1341" s="235">
        <v>-120.51152</v>
      </c>
      <c r="D1341" s="234" t="s">
        <v>3721</v>
      </c>
    </row>
    <row r="1342" spans="1:4" ht="12.75">
      <c r="A1342" s="234" t="s">
        <v>3722</v>
      </c>
      <c r="B1342" s="235">
        <v>37.56373</v>
      </c>
      <c r="C1342" s="235">
        <v>-120.86449</v>
      </c>
      <c r="D1342" s="234" t="s">
        <v>3723</v>
      </c>
    </row>
    <row r="1343" spans="1:4" ht="12.75">
      <c r="A1343" s="234" t="s">
        <v>3724</v>
      </c>
      <c r="B1343" s="235">
        <v>37.48315</v>
      </c>
      <c r="C1343" s="235">
        <v>-120.56493</v>
      </c>
      <c r="D1343" s="234" t="s">
        <v>3725</v>
      </c>
    </row>
    <row r="1344" spans="1:4" ht="12.75">
      <c r="A1344" s="234" t="s">
        <v>3726</v>
      </c>
      <c r="B1344" s="235">
        <v>37.6475</v>
      </c>
      <c r="C1344" s="235">
        <v>-120.8055556</v>
      </c>
      <c r="D1344" s="234" t="s">
        <v>3727</v>
      </c>
    </row>
    <row r="1345" spans="1:4" ht="12.75">
      <c r="A1345" s="234" t="s">
        <v>3728</v>
      </c>
      <c r="B1345" s="235">
        <v>37.59659</v>
      </c>
      <c r="C1345" s="235">
        <v>-121.1288</v>
      </c>
      <c r="D1345" s="234" t="s">
        <v>3729</v>
      </c>
    </row>
    <row r="1346" spans="1:4" ht="12.75">
      <c r="A1346" s="234" t="s">
        <v>3730</v>
      </c>
      <c r="B1346" s="235">
        <v>37.6413</v>
      </c>
      <c r="C1346" s="235">
        <v>-121.22915</v>
      </c>
      <c r="D1346" s="234" t="s">
        <v>3731</v>
      </c>
    </row>
    <row r="1347" spans="1:4" ht="12.75">
      <c r="A1347" s="234" t="s">
        <v>3732</v>
      </c>
      <c r="B1347" s="235">
        <v>37.82211</v>
      </c>
      <c r="C1347" s="235">
        <v>-120.91306</v>
      </c>
      <c r="D1347" s="234" t="s">
        <v>3733</v>
      </c>
    </row>
    <row r="1348" spans="1:4" ht="12.75">
      <c r="A1348" s="234" t="s">
        <v>3734</v>
      </c>
      <c r="B1348" s="235">
        <v>37.82228056</v>
      </c>
      <c r="C1348" s="235">
        <v>-120.9976111</v>
      </c>
      <c r="D1348" s="234" t="s">
        <v>3735</v>
      </c>
    </row>
    <row r="1349" spans="1:4" ht="12.75">
      <c r="A1349" s="234" t="s">
        <v>3736</v>
      </c>
      <c r="B1349" s="235">
        <v>37.8274</v>
      </c>
      <c r="C1349" s="235">
        <v>-121.0864</v>
      </c>
      <c r="D1349" s="234" t="s">
        <v>3737</v>
      </c>
    </row>
    <row r="1350" spans="1:4" ht="12.75">
      <c r="A1350" s="234" t="s">
        <v>3738</v>
      </c>
      <c r="B1350" s="235">
        <v>37.11262</v>
      </c>
      <c r="C1350" s="235">
        <v>-120.58982</v>
      </c>
      <c r="D1350" s="234" t="s">
        <v>3739</v>
      </c>
    </row>
    <row r="1351" spans="1:4" ht="12.75">
      <c r="A1351" s="234" t="s">
        <v>3740</v>
      </c>
      <c r="B1351" s="235">
        <v>37.25452</v>
      </c>
      <c r="C1351" s="235">
        <v>-120.71856</v>
      </c>
      <c r="D1351" s="234" t="s">
        <v>3741</v>
      </c>
    </row>
    <row r="1352" spans="1:4" ht="12.75">
      <c r="A1352" s="234" t="s">
        <v>3742</v>
      </c>
      <c r="B1352" s="235">
        <v>37.225</v>
      </c>
      <c r="C1352" s="235">
        <v>-120.67083333333333</v>
      </c>
      <c r="D1352" s="234" t="s">
        <v>3743</v>
      </c>
    </row>
    <row r="1353" spans="1:4" ht="12.75">
      <c r="A1353" s="234" t="s">
        <v>3744</v>
      </c>
      <c r="B1353" s="235">
        <v>37.208333333333336</v>
      </c>
      <c r="C1353" s="235">
        <v>-120.67083333333333</v>
      </c>
      <c r="D1353" s="234" t="s">
        <v>3745</v>
      </c>
    </row>
    <row r="1354" spans="1:4" ht="12.75">
      <c r="A1354" s="234" t="s">
        <v>3746</v>
      </c>
      <c r="B1354" s="235">
        <v>37.20083333333334</v>
      </c>
      <c r="C1354" s="235">
        <v>-120.755</v>
      </c>
      <c r="D1354" s="234" t="s">
        <v>3747</v>
      </c>
    </row>
    <row r="1355" spans="1:4" ht="12.75">
      <c r="A1355" s="234" t="s">
        <v>3748</v>
      </c>
      <c r="B1355" s="235">
        <v>37.25222222222222</v>
      </c>
      <c r="C1355" s="235">
        <v>-120.65111111111112</v>
      </c>
      <c r="D1355" s="234" t="s">
        <v>3749</v>
      </c>
    </row>
    <row r="1356" spans="1:4" ht="12.75">
      <c r="A1356" s="234" t="s">
        <v>3750</v>
      </c>
      <c r="B1356" s="235">
        <v>37.25555555555556</v>
      </c>
      <c r="C1356" s="235">
        <v>-120.65194444444442</v>
      </c>
      <c r="D1356" s="234" t="s">
        <v>3751</v>
      </c>
    </row>
    <row r="1357" spans="1:4" ht="12.75">
      <c r="A1357" s="234" t="s">
        <v>3752</v>
      </c>
      <c r="B1357" s="235">
        <v>37.301944444444445</v>
      </c>
      <c r="C1357" s="235">
        <v>-120.63194444444443</v>
      </c>
      <c r="D1357" s="234" t="s">
        <v>3753</v>
      </c>
    </row>
    <row r="1358" spans="1:4" ht="12.75">
      <c r="A1358" s="234" t="s">
        <v>3754</v>
      </c>
      <c r="B1358" s="235">
        <v>37.235277777777775</v>
      </c>
      <c r="C1358" s="235">
        <v>-120.5613888888889</v>
      </c>
      <c r="D1358" s="234" t="s">
        <v>3755</v>
      </c>
    </row>
    <row r="1359" spans="1:4" ht="12.75">
      <c r="A1359" s="234" t="s">
        <v>3756</v>
      </c>
      <c r="B1359" s="235">
        <v>37.30222222222222</v>
      </c>
      <c r="C1359" s="235">
        <v>-120.75916666666666</v>
      </c>
      <c r="D1359" s="234" t="s">
        <v>3757</v>
      </c>
    </row>
    <row r="1360" spans="1:4" ht="12.75">
      <c r="A1360" s="234" t="s">
        <v>3758</v>
      </c>
      <c r="B1360" s="235">
        <v>37.35166666666667</v>
      </c>
      <c r="C1360" s="235">
        <v>-120.94888888888889</v>
      </c>
      <c r="D1360" s="234" t="s">
        <v>3759</v>
      </c>
    </row>
    <row r="1361" spans="1:4" ht="12.75">
      <c r="A1361" s="234" t="s">
        <v>3760</v>
      </c>
      <c r="B1361" s="235">
        <v>37.39694444444444</v>
      </c>
      <c r="C1361" s="235">
        <v>-120.79472222222222</v>
      </c>
      <c r="D1361" s="234" t="s">
        <v>3761</v>
      </c>
    </row>
    <row r="1362" spans="1:4" ht="12.75">
      <c r="A1362" s="234" t="s">
        <v>3762</v>
      </c>
      <c r="B1362" s="235">
        <v>37.3725</v>
      </c>
      <c r="C1362" s="235">
        <v>-120.92166666666665</v>
      </c>
      <c r="D1362" s="234" t="s">
        <v>3763</v>
      </c>
    </row>
    <row r="1363" spans="1:4" ht="12.75">
      <c r="A1363" s="234" t="s">
        <v>3764</v>
      </c>
      <c r="B1363" s="235">
        <v>37.397777777777776</v>
      </c>
      <c r="C1363" s="235">
        <v>-120.95833333333333</v>
      </c>
      <c r="D1363" s="234" t="s">
        <v>3765</v>
      </c>
    </row>
    <row r="1364" spans="1:4" ht="12.75">
      <c r="A1364" s="234" t="s">
        <v>3766</v>
      </c>
      <c r="B1364" s="235">
        <v>37.36417</v>
      </c>
      <c r="C1364" s="235">
        <v>-120.85028</v>
      </c>
      <c r="D1364" s="234" t="s">
        <v>3767</v>
      </c>
    </row>
    <row r="1365" spans="1:4" ht="12.75">
      <c r="A1365" s="234" t="s">
        <v>3768</v>
      </c>
      <c r="B1365" s="235">
        <v>37.394444444444446</v>
      </c>
      <c r="C1365" s="235">
        <v>-120.9611111111111</v>
      </c>
      <c r="D1365" s="234" t="s">
        <v>3769</v>
      </c>
    </row>
    <row r="1366" spans="1:4" ht="12.75">
      <c r="A1366" s="234" t="s">
        <v>3770</v>
      </c>
      <c r="B1366" s="235">
        <v>37.4</v>
      </c>
      <c r="C1366" s="235">
        <v>-120.74944444444446</v>
      </c>
      <c r="D1366" s="234" t="s">
        <v>3771</v>
      </c>
    </row>
    <row r="1367" spans="1:4" ht="12.75">
      <c r="A1367" s="234" t="s">
        <v>3772</v>
      </c>
      <c r="B1367" s="235">
        <v>37.39416666666666</v>
      </c>
      <c r="C1367" s="235">
        <v>-120.95944444444444</v>
      </c>
      <c r="D1367" s="234" t="s">
        <v>3773</v>
      </c>
    </row>
    <row r="1368" spans="1:4" ht="12.75">
      <c r="A1368" s="234" t="s">
        <v>3774</v>
      </c>
      <c r="B1368" s="235">
        <v>37.51777777777778</v>
      </c>
      <c r="C1368" s="235">
        <v>-120.37611111111111</v>
      </c>
      <c r="D1368" s="234" t="s">
        <v>3775</v>
      </c>
    </row>
    <row r="1369" spans="1:4" ht="12.75">
      <c r="A1369" s="234" t="s">
        <v>3776</v>
      </c>
      <c r="B1369" s="235">
        <v>37.521683333333335</v>
      </c>
      <c r="C1369" s="235">
        <v>-120.42146666666666</v>
      </c>
      <c r="D1369" s="234" t="s">
        <v>3777</v>
      </c>
    </row>
    <row r="1370" spans="1:4" ht="12.75">
      <c r="A1370" s="234" t="s">
        <v>3778</v>
      </c>
      <c r="B1370" s="235">
        <v>37.39528</v>
      </c>
      <c r="C1370" s="235">
        <v>-120.75139</v>
      </c>
      <c r="D1370" s="234" t="s">
        <v>3779</v>
      </c>
    </row>
    <row r="1371" spans="1:4" ht="12.75">
      <c r="A1371" s="234" t="s">
        <v>3780</v>
      </c>
      <c r="B1371" s="235">
        <v>37.42722</v>
      </c>
      <c r="C1371" s="235">
        <v>-120.67389</v>
      </c>
      <c r="D1371" s="234" t="s">
        <v>3781</v>
      </c>
    </row>
    <row r="1372" spans="1:4" ht="12.75">
      <c r="A1372" s="234" t="s">
        <v>3782</v>
      </c>
      <c r="B1372" s="235">
        <v>37.45389</v>
      </c>
      <c r="C1372" s="235">
        <v>-120.60944</v>
      </c>
      <c r="D1372" s="234" t="s">
        <v>3783</v>
      </c>
    </row>
    <row r="1373" spans="1:4" ht="12.75">
      <c r="A1373" s="234" t="s">
        <v>3784</v>
      </c>
      <c r="B1373" s="235">
        <v>37.30444444444444</v>
      </c>
      <c r="C1373" s="235">
        <v>-120.88611111111113</v>
      </c>
      <c r="D1373" s="234" t="s">
        <v>3785</v>
      </c>
    </row>
    <row r="1374" spans="1:4" ht="12.75">
      <c r="A1374" s="234" t="s">
        <v>3786</v>
      </c>
      <c r="B1374" s="235">
        <v>37.29825</v>
      </c>
      <c r="C1374" s="235">
        <v>-120.91144</v>
      </c>
      <c r="D1374" s="234" t="s">
        <v>3787</v>
      </c>
    </row>
    <row r="1375" spans="1:4" ht="12.75">
      <c r="A1375" s="234" t="s">
        <v>3788</v>
      </c>
      <c r="B1375" s="235">
        <v>37.05611</v>
      </c>
      <c r="C1375" s="235">
        <v>-120.78778</v>
      </c>
      <c r="D1375" s="234" t="s">
        <v>3789</v>
      </c>
    </row>
    <row r="1376" spans="1:4" ht="12.75">
      <c r="A1376" s="234" t="s">
        <v>3790</v>
      </c>
      <c r="B1376" s="235">
        <v>37.34972222222222</v>
      </c>
      <c r="C1376" s="235">
        <v>-120.95777777777778</v>
      </c>
      <c r="D1376" s="234" t="s">
        <v>3791</v>
      </c>
    </row>
    <row r="1377" spans="1:4" ht="12.75">
      <c r="A1377" s="234" t="s">
        <v>3792</v>
      </c>
      <c r="B1377" s="235">
        <v>37.397777777777776</v>
      </c>
      <c r="C1377" s="235">
        <v>-120.97027777777777</v>
      </c>
      <c r="D1377" s="234" t="s">
        <v>3793</v>
      </c>
    </row>
    <row r="1378" spans="1:4" ht="12.75">
      <c r="A1378" s="234" t="s">
        <v>3794</v>
      </c>
      <c r="B1378" s="235">
        <v>37.3975</v>
      </c>
      <c r="C1378" s="235">
        <v>-120.97194444444443</v>
      </c>
      <c r="D1378" s="234" t="s">
        <v>3795</v>
      </c>
    </row>
    <row r="1379" spans="1:4" ht="12.75">
      <c r="A1379" s="234" t="s">
        <v>3796</v>
      </c>
      <c r="B1379" s="235">
        <v>37.33777777777778</v>
      </c>
      <c r="C1379" s="235">
        <v>-120.9575</v>
      </c>
      <c r="D1379" s="234" t="s">
        <v>3797</v>
      </c>
    </row>
    <row r="1380" spans="1:4" ht="12.75">
      <c r="A1380" s="234" t="s">
        <v>3798</v>
      </c>
      <c r="B1380" s="235">
        <v>37.338055555555556</v>
      </c>
      <c r="C1380" s="235">
        <v>-120.97027777777777</v>
      </c>
      <c r="D1380" s="234" t="s">
        <v>3799</v>
      </c>
    </row>
    <row r="1381" spans="1:4" ht="12.75">
      <c r="A1381" s="234" t="s">
        <v>3800</v>
      </c>
      <c r="B1381" s="235">
        <v>37.32055555555556</v>
      </c>
      <c r="C1381" s="235">
        <v>-120.88916666666667</v>
      </c>
      <c r="D1381" s="234" t="s">
        <v>3801</v>
      </c>
    </row>
    <row r="1382" spans="1:4" ht="12.75">
      <c r="A1382" s="234" t="s">
        <v>3802</v>
      </c>
      <c r="B1382" s="235">
        <v>37.22972222222222</v>
      </c>
      <c r="C1382" s="235">
        <v>-120.72833333333335</v>
      </c>
      <c r="D1382" s="234" t="s">
        <v>3803</v>
      </c>
    </row>
    <row r="1383" spans="1:4" ht="12.75">
      <c r="A1383" s="234" t="s">
        <v>3804</v>
      </c>
      <c r="B1383" s="235">
        <v>37.49167</v>
      </c>
      <c r="C1383" s="235">
        <v>-120.55778</v>
      </c>
      <c r="D1383" s="234" t="s">
        <v>3805</v>
      </c>
    </row>
    <row r="1384" spans="1:4" ht="12.75">
      <c r="A1384" s="234" t="s">
        <v>3806</v>
      </c>
      <c r="B1384" s="235">
        <v>37.46972</v>
      </c>
      <c r="C1384" s="235">
        <v>-120.50278</v>
      </c>
      <c r="D1384" s="234" t="s">
        <v>3807</v>
      </c>
    </row>
    <row r="1385" spans="1:4" ht="12.75">
      <c r="A1385" s="234" t="s">
        <v>3808</v>
      </c>
      <c r="B1385" s="235">
        <v>37.5175</v>
      </c>
      <c r="C1385" s="235">
        <v>-120.395</v>
      </c>
      <c r="D1385" s="234" t="s">
        <v>3809</v>
      </c>
    </row>
    <row r="1386" spans="1:4" ht="12.75">
      <c r="A1386" s="234" t="s">
        <v>3810</v>
      </c>
      <c r="B1386" s="235">
        <v>37.66293</v>
      </c>
      <c r="C1386" s="235">
        <v>-120.65368</v>
      </c>
      <c r="D1386" s="234" t="s">
        <v>3811</v>
      </c>
    </row>
    <row r="1387" spans="1:4" ht="12.75">
      <c r="A1387" s="234" t="s">
        <v>3812</v>
      </c>
      <c r="B1387" s="235">
        <v>37.36991</v>
      </c>
      <c r="C1387" s="235">
        <v>-120.54553</v>
      </c>
      <c r="D1387" s="234" t="s">
        <v>3813</v>
      </c>
    </row>
    <row r="1388" spans="1:4" ht="12.75">
      <c r="A1388" s="234" t="s">
        <v>3814</v>
      </c>
      <c r="B1388" s="235">
        <v>37.2337586672835</v>
      </c>
      <c r="C1388" s="235">
        <v>-120.519526497141</v>
      </c>
      <c r="D1388" s="234" t="s">
        <v>3815</v>
      </c>
    </row>
    <row r="1389" spans="1:4" ht="12.75">
      <c r="A1389" s="234" t="s">
        <v>3816</v>
      </c>
      <c r="B1389" s="235">
        <v>37.6308393578661</v>
      </c>
      <c r="C1389" s="235">
        <v>-120.986235163229</v>
      </c>
      <c r="D1389" s="234" t="s">
        <v>3817</v>
      </c>
    </row>
    <row r="1390" spans="1:4" ht="12.75">
      <c r="A1390" s="234" t="s">
        <v>3818</v>
      </c>
      <c r="B1390" s="235">
        <v>37.64451095</v>
      </c>
      <c r="C1390" s="235">
        <v>-120.6902048</v>
      </c>
      <c r="D1390" s="234" t="s">
        <v>3819</v>
      </c>
    </row>
    <row r="1391" spans="1:4" ht="12.75">
      <c r="A1391" s="234" t="s">
        <v>3820</v>
      </c>
      <c r="B1391" s="235">
        <v>37.40866465</v>
      </c>
      <c r="C1391" s="235">
        <v>-120.5479202</v>
      </c>
      <c r="D1391" s="234" t="s">
        <v>3821</v>
      </c>
    </row>
    <row r="1392" spans="1:4" ht="12.75">
      <c r="A1392" s="234" t="s">
        <v>3822</v>
      </c>
      <c r="B1392" s="235">
        <v>37.2633290469797</v>
      </c>
      <c r="C1392" s="235">
        <v>-120.63372183283</v>
      </c>
      <c r="D1392" s="234" t="s">
        <v>3823</v>
      </c>
    </row>
    <row r="1393" spans="1:4" ht="12.75">
      <c r="A1393" s="234" t="s">
        <v>19</v>
      </c>
      <c r="B1393" s="235">
        <v>37.73038655</v>
      </c>
      <c r="C1393" s="235">
        <v>-121.1103258</v>
      </c>
      <c r="D1393" s="234" t="s">
        <v>20</v>
      </c>
    </row>
    <row r="1394" spans="1:4" ht="12.75">
      <c r="A1394" s="234" t="s">
        <v>21</v>
      </c>
      <c r="B1394" s="235">
        <v>37.21236879</v>
      </c>
      <c r="C1394" s="235">
        <v>-120.3170388</v>
      </c>
      <c r="D1394" s="234" t="s">
        <v>22</v>
      </c>
    </row>
    <row r="1395" spans="1:4" ht="12.75">
      <c r="A1395" s="234" t="s">
        <v>3824</v>
      </c>
      <c r="B1395" s="235">
        <v>37.59611</v>
      </c>
      <c r="C1395" s="235">
        <v>-120.57039</v>
      </c>
      <c r="D1395" s="234" t="s">
        <v>3825</v>
      </c>
    </row>
    <row r="1396" spans="1:4" ht="12.75">
      <c r="A1396" s="234" t="s">
        <v>3826</v>
      </c>
      <c r="B1396" s="235">
        <v>37.83888</v>
      </c>
      <c r="C1396" s="235">
        <v>-120.85078</v>
      </c>
      <c r="D1396" s="234" t="s">
        <v>3827</v>
      </c>
    </row>
    <row r="1397" spans="1:4" ht="12.75">
      <c r="A1397" s="234" t="s">
        <v>3828</v>
      </c>
      <c r="B1397" s="235">
        <v>37.2889</v>
      </c>
      <c r="C1397" s="235">
        <v>-120.8741</v>
      </c>
      <c r="D1397" s="234" t="s">
        <v>3829</v>
      </c>
    </row>
    <row r="1398" spans="1:4" ht="12.75">
      <c r="A1398" s="234" t="s">
        <v>3830</v>
      </c>
      <c r="B1398" s="235">
        <v>37.23635</v>
      </c>
      <c r="C1398" s="235">
        <v>-120.81385</v>
      </c>
      <c r="D1398" s="234" t="s">
        <v>3831</v>
      </c>
    </row>
    <row r="1399" spans="1:4" ht="12.75">
      <c r="A1399" s="234" t="s">
        <v>3832</v>
      </c>
      <c r="B1399" s="235">
        <v>37.29185</v>
      </c>
      <c r="C1399" s="235">
        <v>-120.84106</v>
      </c>
      <c r="D1399" s="234" t="s">
        <v>3833</v>
      </c>
    </row>
    <row r="1400" spans="1:4" ht="12.75">
      <c r="A1400" s="234" t="s">
        <v>3834</v>
      </c>
      <c r="B1400" s="235">
        <v>37.25272</v>
      </c>
      <c r="C1400" s="235">
        <v>-120.81969</v>
      </c>
      <c r="D1400" s="234" t="s">
        <v>3835</v>
      </c>
    </row>
    <row r="1401" spans="1:4" ht="12.75">
      <c r="A1401" s="234" t="s">
        <v>3836</v>
      </c>
      <c r="B1401" s="235">
        <v>37.30815</v>
      </c>
      <c r="C1401" s="235">
        <v>-120.92733</v>
      </c>
      <c r="D1401" s="234" t="s">
        <v>3837</v>
      </c>
    </row>
    <row r="1402" spans="1:4" ht="12.75">
      <c r="A1402" s="234" t="s">
        <v>3838</v>
      </c>
      <c r="B1402" s="235">
        <v>37.334022</v>
      </c>
      <c r="C1402" s="235">
        <v>-120.952375</v>
      </c>
      <c r="D1402" s="234" t="s">
        <v>3839</v>
      </c>
    </row>
    <row r="1403" spans="1:4" ht="12.75">
      <c r="A1403" s="234" t="s">
        <v>3840</v>
      </c>
      <c r="B1403" s="235">
        <v>37.296717</v>
      </c>
      <c r="C1403" s="235">
        <v>-120.90863</v>
      </c>
      <c r="D1403" s="234" t="s">
        <v>3841</v>
      </c>
    </row>
    <row r="1404" spans="1:4" ht="12.75">
      <c r="A1404" s="234" t="s">
        <v>3842</v>
      </c>
      <c r="B1404" s="235">
        <v>37.8255</v>
      </c>
      <c r="C1404" s="235">
        <v>-121.0159</v>
      </c>
      <c r="D1404" s="234" t="s">
        <v>3843</v>
      </c>
    </row>
    <row r="1405" spans="1:4" ht="12.75">
      <c r="A1405" s="234" t="s">
        <v>3844</v>
      </c>
      <c r="B1405" s="235">
        <v>37.742</v>
      </c>
      <c r="C1405" s="235">
        <v>-120.94015</v>
      </c>
      <c r="D1405" s="234" t="s">
        <v>3845</v>
      </c>
    </row>
    <row r="1406" spans="1:4" ht="12.75">
      <c r="A1406" s="234" t="s">
        <v>3846</v>
      </c>
      <c r="B1406" s="235">
        <v>37.77111</v>
      </c>
      <c r="C1406" s="235">
        <v>-120.86833</v>
      </c>
      <c r="D1406" s="234" t="s">
        <v>3847</v>
      </c>
    </row>
    <row r="1407" spans="1:4" ht="12.75">
      <c r="A1407" s="234" t="s">
        <v>3848</v>
      </c>
      <c r="B1407" s="235">
        <v>37.78556</v>
      </c>
      <c r="C1407" s="235">
        <v>-120.80139</v>
      </c>
      <c r="D1407" s="234" t="s">
        <v>3849</v>
      </c>
    </row>
    <row r="1408" spans="1:4" ht="12.75">
      <c r="A1408" s="234" t="s">
        <v>3850</v>
      </c>
      <c r="B1408" s="235">
        <v>37.80611</v>
      </c>
      <c r="C1408" s="235">
        <v>-120.72028</v>
      </c>
      <c r="D1408" s="234" t="s">
        <v>3851</v>
      </c>
    </row>
    <row r="1409" spans="1:4" ht="12.75">
      <c r="A1409" s="234" t="s">
        <v>3852</v>
      </c>
      <c r="B1409" s="235">
        <v>37.81861</v>
      </c>
      <c r="C1409" s="235">
        <v>-120.66722</v>
      </c>
      <c r="D1409" s="234" t="s">
        <v>3853</v>
      </c>
    </row>
    <row r="1410" spans="1:4" ht="12.75">
      <c r="A1410" s="234" t="s">
        <v>3854</v>
      </c>
      <c r="B1410" s="235">
        <v>37.82222222222222</v>
      </c>
      <c r="C1410" s="235">
        <v>-120.65972222222223</v>
      </c>
      <c r="D1410" s="234" t="s">
        <v>3855</v>
      </c>
    </row>
    <row r="1411" spans="1:4" ht="12.75">
      <c r="A1411" s="234" t="s">
        <v>3856</v>
      </c>
      <c r="B1411" s="235">
        <v>37.666666666666664</v>
      </c>
      <c r="C1411" s="235">
        <v>-121.20555555555555</v>
      </c>
      <c r="D1411" s="234" t="s">
        <v>3857</v>
      </c>
    </row>
    <row r="1412" spans="1:4" ht="12.75">
      <c r="A1412" s="234" t="s">
        <v>3858</v>
      </c>
      <c r="B1412" s="235">
        <v>37.70833333333334</v>
      </c>
      <c r="C1412" s="235">
        <v>-121.15277777777776</v>
      </c>
      <c r="D1412" s="234" t="s">
        <v>3859</v>
      </c>
    </row>
    <row r="1413" spans="1:4" ht="12.75">
      <c r="A1413" s="234" t="s">
        <v>3860</v>
      </c>
      <c r="B1413" s="235">
        <v>37.63333333333333</v>
      </c>
      <c r="C1413" s="235">
        <v>-121.1638888888889</v>
      </c>
      <c r="D1413" s="234" t="s">
        <v>3861</v>
      </c>
    </row>
    <row r="1414" spans="1:4" ht="12.75">
      <c r="A1414" s="234" t="s">
        <v>3862</v>
      </c>
      <c r="B1414" s="235">
        <v>37.62361111111111</v>
      </c>
      <c r="C1414" s="235">
        <v>-120.97777777777777</v>
      </c>
      <c r="D1414" s="234" t="s">
        <v>3863</v>
      </c>
    </row>
    <row r="1415" spans="1:4" ht="12.75">
      <c r="A1415" s="234" t="s">
        <v>3864</v>
      </c>
      <c r="B1415" s="235">
        <v>37.64568</v>
      </c>
      <c r="C1415" s="235">
        <v>-120.98081</v>
      </c>
      <c r="D1415" s="234" t="s">
        <v>3865</v>
      </c>
    </row>
    <row r="1416" spans="1:4" ht="12.75">
      <c r="A1416" s="234" t="s">
        <v>3866</v>
      </c>
      <c r="B1416" s="235">
        <v>37.62638888888889</v>
      </c>
      <c r="C1416" s="235">
        <v>-120.99027777777779</v>
      </c>
      <c r="D1416" s="234" t="s">
        <v>3867</v>
      </c>
    </row>
    <row r="1417" spans="1:4" ht="12.75">
      <c r="A1417" s="234" t="s">
        <v>3868</v>
      </c>
      <c r="B1417" s="235">
        <v>37.56583333333333</v>
      </c>
      <c r="C1417" s="235">
        <v>-121.14027777777777</v>
      </c>
      <c r="D1417" s="234" t="s">
        <v>3869</v>
      </c>
    </row>
    <row r="1418" spans="1:4" ht="12.75">
      <c r="A1418" s="234" t="s">
        <v>3870</v>
      </c>
      <c r="B1418" s="235">
        <v>37.666666666666664</v>
      </c>
      <c r="C1418" s="235">
        <v>-120.46666666666667</v>
      </c>
      <c r="D1418" s="234" t="s">
        <v>3871</v>
      </c>
    </row>
    <row r="1419" spans="1:4" ht="12.75">
      <c r="A1419" s="234" t="s">
        <v>3872</v>
      </c>
      <c r="B1419" s="235">
        <v>37.66638888888889</v>
      </c>
      <c r="C1419" s="235">
        <v>-121.17722222222226</v>
      </c>
      <c r="D1419" s="234" t="s">
        <v>3873</v>
      </c>
    </row>
    <row r="1420" spans="1:4" ht="12.75">
      <c r="A1420" s="234" t="s">
        <v>3874</v>
      </c>
      <c r="B1420" s="235">
        <v>37.62638888888889</v>
      </c>
      <c r="C1420" s="235">
        <v>-120.99444444444444</v>
      </c>
      <c r="D1420" s="234" t="s">
        <v>3875</v>
      </c>
    </row>
    <row r="1421" spans="1:4" ht="12.75">
      <c r="A1421" s="234" t="s">
        <v>3876</v>
      </c>
      <c r="B1421" s="235">
        <v>37.61277777777778</v>
      </c>
      <c r="C1421" s="235">
        <v>-121.03861111111111</v>
      </c>
      <c r="D1421" s="234" t="s">
        <v>3877</v>
      </c>
    </row>
    <row r="1422" spans="1:4" ht="12.75">
      <c r="A1422" s="234" t="s">
        <v>3878</v>
      </c>
      <c r="B1422" s="235">
        <v>37.62114</v>
      </c>
      <c r="C1422" s="235">
        <v>-120.94856</v>
      </c>
      <c r="D1422" s="234" t="s">
        <v>3879</v>
      </c>
    </row>
    <row r="1423" spans="1:4" ht="12.75">
      <c r="A1423" s="234" t="s">
        <v>3880</v>
      </c>
      <c r="B1423" s="235">
        <v>37.615642</v>
      </c>
      <c r="C1423" s="235">
        <v>-120.927007</v>
      </c>
      <c r="D1423" s="234" t="s">
        <v>3881</v>
      </c>
    </row>
    <row r="1424" spans="1:4" ht="12.75">
      <c r="A1424" s="234" t="s">
        <v>3882</v>
      </c>
      <c r="B1424" s="235">
        <v>37.619165</v>
      </c>
      <c r="C1424" s="235">
        <v>-120.842736</v>
      </c>
      <c r="D1424" s="234" t="s">
        <v>3883</v>
      </c>
    </row>
    <row r="1425" spans="1:4" ht="12.75">
      <c r="A1425" s="234" t="s">
        <v>3884</v>
      </c>
      <c r="B1425" s="235">
        <v>37.63555</v>
      </c>
      <c r="C1425" s="235">
        <v>-120.98502</v>
      </c>
      <c r="D1425" s="234" t="s">
        <v>3885</v>
      </c>
    </row>
    <row r="1426" spans="1:4" ht="12.75">
      <c r="A1426" s="234" t="s">
        <v>3886</v>
      </c>
      <c r="B1426" s="235">
        <v>37.66008</v>
      </c>
      <c r="C1426" s="235">
        <v>-120.87539</v>
      </c>
      <c r="D1426" s="234" t="s">
        <v>3887</v>
      </c>
    </row>
    <row r="1427" spans="1:4" ht="12.75">
      <c r="A1427" s="234" t="s">
        <v>3888</v>
      </c>
      <c r="B1427" s="235">
        <v>37.464444444444446</v>
      </c>
      <c r="C1427" s="235">
        <v>-121.03028</v>
      </c>
      <c r="D1427" s="234" t="s">
        <v>3889</v>
      </c>
    </row>
    <row r="1428" spans="1:4" ht="12.75">
      <c r="A1428" s="234" t="s">
        <v>3890</v>
      </c>
      <c r="B1428" s="235">
        <v>37.43323</v>
      </c>
      <c r="C1428" s="235">
        <v>-121.01597</v>
      </c>
      <c r="D1428" s="234" t="s">
        <v>3891</v>
      </c>
    </row>
    <row r="1429" spans="1:4" ht="12.75">
      <c r="A1429" s="234" t="s">
        <v>3892</v>
      </c>
      <c r="B1429" s="235">
        <v>37.56194444444444</v>
      </c>
      <c r="C1429" s="235">
        <v>-121.15083333333334</v>
      </c>
      <c r="D1429" s="234" t="s">
        <v>3893</v>
      </c>
    </row>
    <row r="1430" spans="1:4" ht="12.75">
      <c r="A1430" s="234" t="s">
        <v>3894</v>
      </c>
      <c r="B1430" s="235">
        <v>37.603056</v>
      </c>
      <c r="C1430" s="235">
        <v>-121.131667</v>
      </c>
      <c r="D1430" s="234" t="s">
        <v>3895</v>
      </c>
    </row>
    <row r="1431" spans="1:4" ht="12.75">
      <c r="A1431" s="234" t="s">
        <v>3896</v>
      </c>
      <c r="B1431" s="235">
        <v>37.7025</v>
      </c>
      <c r="C1431" s="235">
        <v>-121.17722222222226</v>
      </c>
      <c r="D1431" s="234" t="s">
        <v>3897</v>
      </c>
    </row>
    <row r="1432" spans="1:4" ht="12.75">
      <c r="A1432" s="234" t="s">
        <v>3898</v>
      </c>
      <c r="B1432" s="235">
        <v>37.60278</v>
      </c>
      <c r="C1432" s="235">
        <v>-121.13167</v>
      </c>
      <c r="D1432" s="234" t="s">
        <v>3899</v>
      </c>
    </row>
    <row r="1433" spans="1:4" ht="12.75">
      <c r="A1433" s="234" t="s">
        <v>3900</v>
      </c>
      <c r="B1433" s="235">
        <v>37.6125</v>
      </c>
      <c r="C1433" s="235">
        <v>-121.03833</v>
      </c>
      <c r="D1433" s="234" t="s">
        <v>3901</v>
      </c>
    </row>
    <row r="1434" spans="1:4" ht="12.75">
      <c r="A1434" s="234" t="s">
        <v>3902</v>
      </c>
      <c r="B1434" s="235">
        <v>37.62167</v>
      </c>
      <c r="C1434" s="235">
        <v>-120.95056</v>
      </c>
      <c r="D1434" s="234" t="s">
        <v>3903</v>
      </c>
    </row>
    <row r="1435" spans="1:4" ht="12.75">
      <c r="A1435" s="234" t="s">
        <v>3904</v>
      </c>
      <c r="B1435" s="235">
        <v>37.61806</v>
      </c>
      <c r="C1435" s="235">
        <v>-120.84917</v>
      </c>
      <c r="D1435" s="234" t="s">
        <v>3905</v>
      </c>
    </row>
    <row r="1436" spans="1:4" ht="12.75">
      <c r="A1436" s="234" t="s">
        <v>3906</v>
      </c>
      <c r="B1436" s="235">
        <v>37.635</v>
      </c>
      <c r="C1436" s="235">
        <v>-120.75889</v>
      </c>
      <c r="D1436" s="234" t="s">
        <v>3907</v>
      </c>
    </row>
    <row r="1437" spans="1:4" ht="12.75">
      <c r="A1437" s="234" t="s">
        <v>3908</v>
      </c>
      <c r="B1437" s="235">
        <v>37.63584</v>
      </c>
      <c r="C1437" s="235">
        <v>-120.61782</v>
      </c>
      <c r="D1437" s="234" t="s">
        <v>3909</v>
      </c>
    </row>
    <row r="1438" spans="1:4" ht="12.75">
      <c r="A1438" s="234" t="s">
        <v>3910</v>
      </c>
      <c r="B1438" s="235">
        <v>37.80166667</v>
      </c>
      <c r="C1438" s="235">
        <v>-119.8472222</v>
      </c>
      <c r="D1438" s="234" t="s">
        <v>3911</v>
      </c>
    </row>
    <row r="1439" spans="1:4" ht="12.75">
      <c r="A1439" s="234" t="s">
        <v>3912</v>
      </c>
      <c r="B1439" s="235">
        <v>38.03777778</v>
      </c>
      <c r="C1439" s="235">
        <v>-120.0897222</v>
      </c>
      <c r="D1439" s="234" t="s">
        <v>3913</v>
      </c>
    </row>
    <row r="1440" spans="1:4" ht="12.75">
      <c r="A1440" s="234" t="s">
        <v>3914</v>
      </c>
      <c r="B1440" s="235">
        <v>37.95416667</v>
      </c>
      <c r="C1440" s="235">
        <v>-120.4241667</v>
      </c>
      <c r="D1440" s="234" t="s">
        <v>3915</v>
      </c>
    </row>
    <row r="1441" spans="1:4" ht="12.75">
      <c r="A1441" s="234" t="s">
        <v>3916</v>
      </c>
      <c r="B1441" s="235">
        <v>37.973</v>
      </c>
      <c r="C1441" s="235">
        <v>-119.908</v>
      </c>
      <c r="D1441" s="234" t="s">
        <v>3917</v>
      </c>
    </row>
    <row r="1442" spans="1:4" ht="12.75">
      <c r="A1442" s="234" t="s">
        <v>3918</v>
      </c>
      <c r="B1442" s="235">
        <v>37.96822</v>
      </c>
      <c r="C1442" s="235">
        <v>-119.91395</v>
      </c>
      <c r="D1442" s="234" t="s">
        <v>3919</v>
      </c>
    </row>
    <row r="1443" spans="1:4" ht="12.75">
      <c r="A1443" s="234" t="s">
        <v>3920</v>
      </c>
      <c r="B1443" s="235">
        <v>37.96524</v>
      </c>
      <c r="C1443" s="235">
        <v>-119.91843</v>
      </c>
      <c r="D1443" s="234" t="s">
        <v>3921</v>
      </c>
    </row>
    <row r="1444" spans="1:4" ht="12.75">
      <c r="A1444" s="234" t="s">
        <v>3922</v>
      </c>
      <c r="B1444" s="235">
        <v>37.96022</v>
      </c>
      <c r="C1444" s="235">
        <v>-119.1979</v>
      </c>
      <c r="D1444" s="234" t="s">
        <v>3923</v>
      </c>
    </row>
    <row r="1445" spans="1:4" ht="12.75">
      <c r="A1445" s="234" t="s">
        <v>3924</v>
      </c>
      <c r="B1445" s="235">
        <v>37.95382</v>
      </c>
      <c r="C1445" s="235">
        <v>-119.92208</v>
      </c>
      <c r="D1445" s="234" t="s">
        <v>3925</v>
      </c>
    </row>
    <row r="1446" spans="1:4" ht="12.75">
      <c r="A1446" s="234" t="s">
        <v>3926</v>
      </c>
      <c r="B1446" s="235">
        <v>37.99007</v>
      </c>
      <c r="C1446" s="235">
        <v>-120.05468</v>
      </c>
      <c r="D1446" s="234" t="s">
        <v>3927</v>
      </c>
    </row>
    <row r="1447" spans="1:4" ht="12.75">
      <c r="A1447" s="234" t="s">
        <v>3928</v>
      </c>
      <c r="B1447" s="235">
        <v>37.98699</v>
      </c>
      <c r="C1447" s="235">
        <v>-120.05305</v>
      </c>
      <c r="D1447" s="234" t="s">
        <v>3929</v>
      </c>
    </row>
    <row r="1448" spans="1:4" ht="12.75">
      <c r="A1448" s="234" t="s">
        <v>3930</v>
      </c>
      <c r="B1448" s="235">
        <v>37.98209</v>
      </c>
      <c r="C1448" s="235">
        <v>-120.0536</v>
      </c>
      <c r="D1448" s="234" t="s">
        <v>3931</v>
      </c>
    </row>
    <row r="1449" spans="1:4" ht="12.75">
      <c r="A1449" s="234" t="s">
        <v>3932</v>
      </c>
      <c r="B1449" s="235">
        <v>37.97832</v>
      </c>
      <c r="C1449" s="235">
        <v>-120.05225</v>
      </c>
      <c r="D1449" s="234" t="s">
        <v>3933</v>
      </c>
    </row>
    <row r="1450" spans="1:4" ht="12.75">
      <c r="A1450" s="234" t="s">
        <v>23</v>
      </c>
      <c r="B1450" s="235">
        <v>38.140496</v>
      </c>
      <c r="C1450" s="235">
        <v>-119.9630329</v>
      </c>
      <c r="D1450" s="234" t="s">
        <v>24</v>
      </c>
    </row>
    <row r="1451" spans="1:4" ht="12.75">
      <c r="A1451" s="234" t="s">
        <v>3934</v>
      </c>
      <c r="B1451" s="235">
        <v>37.9792</v>
      </c>
      <c r="C1451" s="235">
        <v>-119.90511</v>
      </c>
      <c r="D1451" s="234" t="s">
        <v>3935</v>
      </c>
    </row>
    <row r="1452" spans="1:4" ht="12.75">
      <c r="A1452" s="234" t="s">
        <v>3936</v>
      </c>
      <c r="B1452" s="235">
        <v>37.69806</v>
      </c>
      <c r="C1452" s="235">
        <v>-120.37531</v>
      </c>
      <c r="D1452" s="234" t="s">
        <v>3937</v>
      </c>
    </row>
    <row r="1453" spans="1:4" ht="12.75">
      <c r="A1453" s="234" t="s">
        <v>3938</v>
      </c>
      <c r="B1453" s="235">
        <v>37.905128</v>
      </c>
      <c r="C1453" s="235">
        <v>-119.996309832</v>
      </c>
      <c r="D1453" s="234" t="s">
        <v>3939</v>
      </c>
    </row>
    <row r="1454" spans="1:4" ht="12.75">
      <c r="A1454" s="234" t="s">
        <v>3940</v>
      </c>
      <c r="B1454" s="235">
        <v>37.868693</v>
      </c>
      <c r="C1454" s="235">
        <v>-119.90423152722</v>
      </c>
      <c r="D1454" s="234" t="s">
        <v>3941</v>
      </c>
    </row>
    <row r="1455" spans="1:4" ht="12.75">
      <c r="A1455" s="234" t="s">
        <v>3942</v>
      </c>
      <c r="B1455" s="235">
        <v>37.94167</v>
      </c>
      <c r="C1455" s="235">
        <v>-119.72468</v>
      </c>
      <c r="D1455" s="234" t="s">
        <v>3943</v>
      </c>
    </row>
    <row r="1456" spans="1:4" ht="12.75">
      <c r="A1456" s="234" t="s">
        <v>25</v>
      </c>
      <c r="B1456" s="235">
        <v>37.882824</v>
      </c>
      <c r="C1456" s="235">
        <v>-119.7945729</v>
      </c>
      <c r="D1456" s="234" t="s">
        <v>26</v>
      </c>
    </row>
    <row r="1457" spans="1:4" ht="12.75">
      <c r="A1457" s="234" t="s">
        <v>3944</v>
      </c>
      <c r="B1457" s="235">
        <v>37.67703</v>
      </c>
      <c r="C1457" s="235">
        <v>-120.43591</v>
      </c>
      <c r="D1457" s="234" t="s">
        <v>3945</v>
      </c>
    </row>
    <row r="1458" spans="1:4" ht="12.75">
      <c r="A1458" s="234" t="s">
        <v>3946</v>
      </c>
      <c r="B1458" s="235">
        <v>38.013861</v>
      </c>
      <c r="C1458" s="235">
        <v>-120.396917</v>
      </c>
      <c r="D1458" s="234" t="s">
        <v>2095</v>
      </c>
    </row>
    <row r="1459" spans="1:4" ht="12.75">
      <c r="A1459" s="234" t="s">
        <v>2096</v>
      </c>
      <c r="B1459" s="235">
        <v>37.9625</v>
      </c>
      <c r="C1459" s="235">
        <v>-120.39861111111112</v>
      </c>
      <c r="D1459" s="234" t="s">
        <v>2097</v>
      </c>
    </row>
    <row r="1460" spans="1:4" ht="12.75">
      <c r="A1460" s="234" t="s">
        <v>2098</v>
      </c>
      <c r="B1460" s="235">
        <v>37.84861111111111</v>
      </c>
      <c r="C1460" s="235">
        <v>-120.33888888888887</v>
      </c>
      <c r="D1460" s="234" t="s">
        <v>2099</v>
      </c>
    </row>
    <row r="1461" spans="1:4" ht="12.75">
      <c r="A1461" s="234" t="s">
        <v>2100</v>
      </c>
      <c r="B1461" s="235">
        <v>37.964444444444446</v>
      </c>
      <c r="C1461" s="235">
        <v>-120.39361111111113</v>
      </c>
      <c r="D1461" s="234" t="s">
        <v>2101</v>
      </c>
    </row>
    <row r="1462" spans="1:4" ht="12.75">
      <c r="A1462" s="234" t="s">
        <v>2102</v>
      </c>
      <c r="B1462" s="235">
        <v>37.91833333333334</v>
      </c>
      <c r="C1462" s="235">
        <v>-120.39555555555557</v>
      </c>
      <c r="D1462" s="234" t="s">
        <v>2103</v>
      </c>
    </row>
    <row r="1463" spans="1:4" ht="12.75">
      <c r="A1463" s="234" t="s">
        <v>2104</v>
      </c>
      <c r="B1463" s="235">
        <v>37.977777777777774</v>
      </c>
      <c r="C1463" s="235">
        <v>-120.3902777777778</v>
      </c>
      <c r="D1463" s="234" t="s">
        <v>2105</v>
      </c>
    </row>
    <row r="1464" spans="1:4" ht="12.75">
      <c r="A1464" s="234" t="s">
        <v>2106</v>
      </c>
      <c r="B1464" s="235">
        <v>37.91562</v>
      </c>
      <c r="C1464" s="235">
        <v>-120.38869</v>
      </c>
      <c r="D1464" s="234" t="s">
        <v>2107</v>
      </c>
    </row>
    <row r="1465" spans="1:4" ht="12.75">
      <c r="A1465" s="234" t="s">
        <v>2108</v>
      </c>
      <c r="B1465" s="235">
        <v>38.0299575</v>
      </c>
      <c r="C1465" s="235">
        <v>-120.24066</v>
      </c>
      <c r="D1465" s="234" t="s">
        <v>2109</v>
      </c>
    </row>
    <row r="1466" spans="1:4" ht="12.75">
      <c r="A1466" s="234" t="s">
        <v>2110</v>
      </c>
      <c r="B1466" s="235">
        <v>38.028808</v>
      </c>
      <c r="C1466" s="235">
        <v>-120.241928</v>
      </c>
      <c r="D1466" s="234" t="s">
        <v>2111</v>
      </c>
    </row>
    <row r="1467" spans="1:4" ht="12.75">
      <c r="A1467" s="234" t="s">
        <v>2112</v>
      </c>
      <c r="B1467" s="235">
        <v>38.02845</v>
      </c>
      <c r="C1467" s="235">
        <v>-120.24362</v>
      </c>
      <c r="D1467" s="234" t="s">
        <v>2113</v>
      </c>
    </row>
    <row r="1468" spans="1:4" ht="12.75">
      <c r="A1468" s="234" t="s">
        <v>2114</v>
      </c>
      <c r="B1468" s="235">
        <v>37.97333</v>
      </c>
      <c r="C1468" s="235">
        <v>-120.34994</v>
      </c>
      <c r="D1468" s="234" t="s">
        <v>2115</v>
      </c>
    </row>
    <row r="1469" spans="1:4" ht="12.75">
      <c r="A1469" s="234" t="s">
        <v>2116</v>
      </c>
      <c r="B1469" s="235">
        <v>37.82145</v>
      </c>
      <c r="C1469" s="235">
        <v>-120.012983333333</v>
      </c>
      <c r="D1469" s="234" t="s">
        <v>2117</v>
      </c>
    </row>
    <row r="1470" spans="1:4" ht="12.75">
      <c r="A1470" s="234" t="s">
        <v>2118</v>
      </c>
      <c r="B1470" s="235">
        <v>37.981325</v>
      </c>
      <c r="C1470" s="235">
        <v>-120.21398611</v>
      </c>
      <c r="D1470" s="234" t="s">
        <v>2119</v>
      </c>
    </row>
    <row r="1471" spans="1:4" ht="12.75">
      <c r="A1471" s="234" t="s">
        <v>2120</v>
      </c>
      <c r="B1471" s="235">
        <v>38.16542</v>
      </c>
      <c r="C1471" s="235">
        <v>-120.03472</v>
      </c>
      <c r="D1471" s="234" t="s">
        <v>2121</v>
      </c>
    </row>
    <row r="1472" spans="1:4" ht="12.75">
      <c r="A1472" s="234" t="s">
        <v>2122</v>
      </c>
      <c r="B1472" s="235">
        <v>37.87055556</v>
      </c>
      <c r="C1472" s="235">
        <v>-119.2383333</v>
      </c>
      <c r="D1472" s="234" t="s">
        <v>2123</v>
      </c>
    </row>
    <row r="1473" spans="1:4" ht="12.75">
      <c r="A1473" s="234" t="s">
        <v>27</v>
      </c>
      <c r="B1473" s="235">
        <v>37.580309</v>
      </c>
      <c r="C1473" s="235">
        <v>-119.6783304</v>
      </c>
      <c r="D1473" s="234" t="s">
        <v>28</v>
      </c>
    </row>
    <row r="1474" spans="1:4" ht="12.75">
      <c r="A1474" s="234" t="s">
        <v>29</v>
      </c>
      <c r="B1474" s="235">
        <v>37.704089</v>
      </c>
      <c r="C1474" s="235">
        <v>-119.9737745</v>
      </c>
      <c r="D1474" s="234" t="s">
        <v>30</v>
      </c>
    </row>
    <row r="1475" spans="1:4" ht="12.75">
      <c r="A1475" s="234" t="s">
        <v>2124</v>
      </c>
      <c r="B1475" s="235">
        <v>37.6212</v>
      </c>
      <c r="C1475" s="235">
        <v>-119.677</v>
      </c>
      <c r="D1475" s="234" t="s">
        <v>2125</v>
      </c>
    </row>
    <row r="1476" spans="1:4" ht="12.75">
      <c r="A1476" s="234" t="s">
        <v>2126</v>
      </c>
      <c r="B1476" s="235">
        <v>37.68457</v>
      </c>
      <c r="C1476" s="235">
        <v>-119.6853</v>
      </c>
      <c r="D1476" s="234" t="s">
        <v>2127</v>
      </c>
    </row>
    <row r="1477" spans="1:4" ht="12.75">
      <c r="A1477" s="234" t="s">
        <v>2128</v>
      </c>
      <c r="B1477" s="235">
        <v>37.68389</v>
      </c>
      <c r="C1477" s="235">
        <v>-119.53972</v>
      </c>
      <c r="D1477" s="234" t="s">
        <v>2129</v>
      </c>
    </row>
    <row r="1478" spans="1:4" ht="12.75">
      <c r="A1478" s="234" t="s">
        <v>2130</v>
      </c>
      <c r="B1478" s="235">
        <v>37.52509</v>
      </c>
      <c r="C1478" s="235">
        <v>-119.46551</v>
      </c>
      <c r="D1478" s="234" t="s">
        <v>2131</v>
      </c>
    </row>
    <row r="1479" spans="1:4" ht="12.75">
      <c r="A1479" s="234" t="s">
        <v>2132</v>
      </c>
      <c r="B1479" s="235">
        <v>37.6125</v>
      </c>
      <c r="C1479" s="235">
        <v>-120.13611111111112</v>
      </c>
      <c r="D1479" s="234" t="s">
        <v>2133</v>
      </c>
    </row>
    <row r="1480" spans="1:4" ht="12.75">
      <c r="A1480" s="234" t="s">
        <v>2134</v>
      </c>
      <c r="B1480" s="235">
        <v>37.605555555555554</v>
      </c>
      <c r="C1480" s="235">
        <v>-119.9661111111111</v>
      </c>
      <c r="D1480" s="234" t="s">
        <v>2135</v>
      </c>
    </row>
    <row r="1481" spans="1:4" ht="12.75">
      <c r="A1481" s="234" t="s">
        <v>2136</v>
      </c>
      <c r="B1481" s="235">
        <v>37.61194</v>
      </c>
      <c r="C1481" s="235">
        <v>-120.135</v>
      </c>
      <c r="D1481" s="234" t="s">
        <v>2137</v>
      </c>
    </row>
    <row r="1482" spans="1:4" ht="12.75">
      <c r="A1482" s="234" t="s">
        <v>2138</v>
      </c>
      <c r="B1482" s="235">
        <v>37.6721666666666</v>
      </c>
      <c r="C1482" s="235">
        <v>-119.787483333333</v>
      </c>
      <c r="D1482" s="234" t="s">
        <v>2139</v>
      </c>
    </row>
    <row r="1483" spans="1:4" ht="12.75">
      <c r="A1483" s="234" t="s">
        <v>2140</v>
      </c>
      <c r="B1483" s="235">
        <v>37.60495</v>
      </c>
      <c r="C1483" s="235">
        <v>-119.96703</v>
      </c>
      <c r="D1483" s="234" t="s">
        <v>2141</v>
      </c>
    </row>
    <row r="1484" spans="1:4" ht="12.75">
      <c r="A1484" s="234" t="s">
        <v>2142</v>
      </c>
      <c r="B1484" s="235">
        <v>37.65964</v>
      </c>
      <c r="C1484" s="235">
        <v>-119.85815</v>
      </c>
      <c r="D1484" s="234" t="s">
        <v>2143</v>
      </c>
    </row>
    <row r="1485" spans="1:4" ht="12.75">
      <c r="A1485" s="234" t="s">
        <v>2144</v>
      </c>
      <c r="B1485" s="235">
        <v>37.61746</v>
      </c>
      <c r="C1485" s="235">
        <v>-120.02072</v>
      </c>
      <c r="D1485" s="234" t="s">
        <v>2145</v>
      </c>
    </row>
    <row r="1486" spans="1:4" ht="12.75">
      <c r="A1486" s="234" t="s">
        <v>2146</v>
      </c>
      <c r="B1486" s="235">
        <v>37.61686111</v>
      </c>
      <c r="C1486" s="235">
        <v>-120.0866667</v>
      </c>
      <c r="D1486" s="234" t="s">
        <v>2147</v>
      </c>
    </row>
    <row r="1487" spans="1:4" ht="12.75">
      <c r="A1487" s="234" t="s">
        <v>2148</v>
      </c>
      <c r="B1487" s="235">
        <v>37.65329</v>
      </c>
      <c r="C1487" s="235">
        <v>-119.88675</v>
      </c>
      <c r="D1487" s="234" t="s">
        <v>2149</v>
      </c>
    </row>
    <row r="1488" spans="1:4" ht="12.75">
      <c r="A1488" s="234" t="s">
        <v>2150</v>
      </c>
      <c r="B1488" s="235">
        <v>37.51644</v>
      </c>
      <c r="C1488" s="235">
        <v>-120.29452</v>
      </c>
      <c r="D1488" s="234" t="s">
        <v>2151</v>
      </c>
    </row>
    <row r="1489" spans="1:4" ht="12.75">
      <c r="A1489" s="234" t="s">
        <v>2152</v>
      </c>
      <c r="B1489" s="235">
        <v>37.66236</v>
      </c>
      <c r="C1489" s="235">
        <v>-120.20964</v>
      </c>
      <c r="D1489" s="234" t="s">
        <v>2153</v>
      </c>
    </row>
    <row r="1490" spans="1:4" ht="12.75">
      <c r="A1490" s="234" t="s">
        <v>2154</v>
      </c>
      <c r="B1490" s="235">
        <v>37.83101</v>
      </c>
      <c r="C1490" s="235">
        <v>-119.45927</v>
      </c>
      <c r="D1490" s="234" t="s">
        <v>2155</v>
      </c>
    </row>
    <row r="1491" spans="1:4" ht="12.75">
      <c r="A1491" s="234" t="s">
        <v>2156</v>
      </c>
      <c r="B1491" s="235">
        <v>37.7599</v>
      </c>
      <c r="C1491" s="235">
        <v>-119.529</v>
      </c>
      <c r="D1491" s="234" t="s">
        <v>2157</v>
      </c>
    </row>
    <row r="1492" spans="1:4" ht="12.75">
      <c r="A1492" s="234" t="s">
        <v>2158</v>
      </c>
      <c r="B1492" s="235">
        <v>37.68178</v>
      </c>
      <c r="C1492" s="235">
        <v>-119.5359</v>
      </c>
      <c r="D1492" s="234" t="s">
        <v>2159</v>
      </c>
    </row>
    <row r="1493" spans="1:4" ht="12.75">
      <c r="A1493" s="234" t="s">
        <v>2160</v>
      </c>
      <c r="B1493" s="235">
        <v>37.85305556</v>
      </c>
      <c r="C1493" s="235">
        <v>-119.5738889</v>
      </c>
      <c r="D1493" s="234" t="s">
        <v>2161</v>
      </c>
    </row>
    <row r="1494" spans="1:4" ht="12.75">
      <c r="A1494" s="234" t="s">
        <v>2162</v>
      </c>
      <c r="B1494" s="235">
        <v>37.4636</v>
      </c>
      <c r="C1494" s="235">
        <v>-119.9499</v>
      </c>
      <c r="D1494" s="234" t="s">
        <v>2163</v>
      </c>
    </row>
    <row r="1495" spans="1:4" ht="12.75">
      <c r="A1495" s="234" t="s">
        <v>2164</v>
      </c>
      <c r="B1495" s="235">
        <v>37.46309</v>
      </c>
      <c r="C1495" s="235">
        <v>-119.94873</v>
      </c>
      <c r="D1495" s="234" t="s">
        <v>2165</v>
      </c>
    </row>
    <row r="1496" spans="1:4" ht="12.75">
      <c r="A1496" s="234" t="s">
        <v>2166</v>
      </c>
      <c r="B1496" s="235">
        <v>37.27299</v>
      </c>
      <c r="C1496" s="235">
        <v>-119.94124</v>
      </c>
      <c r="D1496" s="234" t="s">
        <v>2167</v>
      </c>
    </row>
    <row r="1497" spans="1:4" ht="12.75">
      <c r="A1497" s="234" t="s">
        <v>2168</v>
      </c>
      <c r="B1497" s="235">
        <v>37.26057</v>
      </c>
      <c r="C1497" s="235">
        <v>-119.9456</v>
      </c>
      <c r="D1497" s="234" t="s">
        <v>2169</v>
      </c>
    </row>
    <row r="1498" spans="1:4" ht="12.75">
      <c r="A1498" s="234" t="s">
        <v>2170</v>
      </c>
      <c r="B1498" s="235">
        <v>37.37722222</v>
      </c>
      <c r="C1498" s="235">
        <v>-119.6222222</v>
      </c>
      <c r="D1498" s="234" t="s">
        <v>2171</v>
      </c>
    </row>
    <row r="1499" spans="1:4" ht="12.75">
      <c r="A1499" s="234" t="s">
        <v>2172</v>
      </c>
      <c r="B1499" s="235">
        <v>37.25992</v>
      </c>
      <c r="C1499" s="235">
        <v>-119.70231</v>
      </c>
      <c r="D1499" s="234" t="s">
        <v>2173</v>
      </c>
    </row>
    <row r="1500" spans="1:4" ht="12.75">
      <c r="A1500" s="234" t="s">
        <v>2174</v>
      </c>
      <c r="B1500" s="235">
        <v>37.21852</v>
      </c>
      <c r="C1500" s="235">
        <v>-119.71002</v>
      </c>
      <c r="D1500" s="234" t="s">
        <v>2175</v>
      </c>
    </row>
    <row r="1501" spans="1:4" ht="12.75">
      <c r="A1501" s="234" t="s">
        <v>2176</v>
      </c>
      <c r="B1501" s="235">
        <v>37.15613</v>
      </c>
      <c r="C1501" s="235">
        <v>-119.73751</v>
      </c>
      <c r="D1501" s="234" t="s">
        <v>2177</v>
      </c>
    </row>
    <row r="1502" spans="1:4" ht="12.75">
      <c r="A1502" s="234" t="s">
        <v>2178</v>
      </c>
      <c r="B1502" s="235">
        <v>37.32858</v>
      </c>
      <c r="C1502" s="235">
        <v>-119.64939</v>
      </c>
      <c r="D1502" s="234" t="s">
        <v>2179</v>
      </c>
    </row>
    <row r="1503" spans="1:4" ht="12.75">
      <c r="A1503" s="234" t="s">
        <v>2180</v>
      </c>
      <c r="B1503" s="235">
        <v>37.35184</v>
      </c>
      <c r="C1503" s="235">
        <v>-119.74391</v>
      </c>
      <c r="D1503" s="234" t="s">
        <v>2181</v>
      </c>
    </row>
    <row r="1504" spans="1:4" ht="12.75">
      <c r="A1504" s="234" t="s">
        <v>2182</v>
      </c>
      <c r="B1504" s="235">
        <v>37.43992</v>
      </c>
      <c r="C1504" s="235">
        <v>-119.63267</v>
      </c>
      <c r="D1504" s="234" t="s">
        <v>2183</v>
      </c>
    </row>
    <row r="1505" spans="1:4" ht="12.75">
      <c r="A1505" s="234" t="s">
        <v>2184</v>
      </c>
      <c r="B1505" s="235">
        <v>37.39615</v>
      </c>
      <c r="C1505" s="235">
        <v>-119.62765</v>
      </c>
      <c r="D1505" s="234" t="s">
        <v>2185</v>
      </c>
    </row>
    <row r="1506" spans="1:4" ht="12.75">
      <c r="A1506" s="234" t="s">
        <v>2186</v>
      </c>
      <c r="B1506" s="235">
        <v>37.37664</v>
      </c>
      <c r="C1506" s="235">
        <v>-119.62233</v>
      </c>
      <c r="D1506" s="234" t="s">
        <v>2187</v>
      </c>
    </row>
    <row r="1507" spans="1:4" ht="12.75">
      <c r="A1507" s="234" t="s">
        <v>2188</v>
      </c>
      <c r="B1507" s="235">
        <v>37.32952</v>
      </c>
      <c r="C1507" s="235">
        <v>-119.66319</v>
      </c>
      <c r="D1507" s="234" t="s">
        <v>2189</v>
      </c>
    </row>
    <row r="1508" spans="1:4" ht="12.75">
      <c r="A1508" s="234" t="s">
        <v>2190</v>
      </c>
      <c r="B1508" s="235">
        <v>37.33026</v>
      </c>
      <c r="C1508" s="235">
        <v>-119.66315</v>
      </c>
      <c r="D1508" s="234" t="s">
        <v>2191</v>
      </c>
    </row>
    <row r="1509" spans="1:4" ht="12.75">
      <c r="A1509" s="234" t="s">
        <v>2192</v>
      </c>
      <c r="B1509" s="235">
        <v>37.33674</v>
      </c>
      <c r="C1509" s="235">
        <v>-119.68389</v>
      </c>
      <c r="D1509" s="234" t="s">
        <v>2193</v>
      </c>
    </row>
    <row r="1510" spans="1:4" ht="12.75">
      <c r="A1510" s="234" t="s">
        <v>2194</v>
      </c>
      <c r="B1510" s="235">
        <v>37.3339</v>
      </c>
      <c r="C1510" s="235">
        <v>-119.71179</v>
      </c>
      <c r="D1510" s="234" t="s">
        <v>2195</v>
      </c>
    </row>
    <row r="1511" spans="1:4" ht="12.75">
      <c r="A1511" s="234" t="s">
        <v>2196</v>
      </c>
      <c r="B1511" s="235">
        <v>37.3498</v>
      </c>
      <c r="C1511" s="235">
        <v>-119.7451</v>
      </c>
      <c r="D1511" s="234" t="s">
        <v>2197</v>
      </c>
    </row>
    <row r="1512" spans="1:4" ht="12.75">
      <c r="A1512" s="234" t="s">
        <v>2198</v>
      </c>
      <c r="B1512" s="235">
        <v>37.23705</v>
      </c>
      <c r="C1512" s="235">
        <v>-119.7744</v>
      </c>
      <c r="D1512" s="234" t="s">
        <v>2199</v>
      </c>
    </row>
    <row r="1513" spans="1:4" ht="12.75">
      <c r="A1513" s="234" t="s">
        <v>2200</v>
      </c>
      <c r="B1513" s="235">
        <v>37.16855</v>
      </c>
      <c r="C1513" s="235">
        <v>-119.84392</v>
      </c>
      <c r="D1513" s="234" t="s">
        <v>2201</v>
      </c>
    </row>
    <row r="1514" spans="1:4" ht="12.75">
      <c r="A1514" s="234" t="s">
        <v>2202</v>
      </c>
      <c r="B1514" s="235">
        <v>37.13824</v>
      </c>
      <c r="C1514" s="235">
        <v>-119.87113</v>
      </c>
      <c r="D1514" s="234" t="s">
        <v>2203</v>
      </c>
    </row>
    <row r="1515" spans="1:4" ht="12.75">
      <c r="A1515" s="234" t="s">
        <v>2204</v>
      </c>
      <c r="B1515" s="235">
        <v>37.12731</v>
      </c>
      <c r="C1515" s="235">
        <v>-119.87725</v>
      </c>
      <c r="D1515" s="234" t="s">
        <v>2205</v>
      </c>
    </row>
    <row r="1516" spans="1:4" ht="12.75">
      <c r="A1516" s="234" t="s">
        <v>2206</v>
      </c>
      <c r="B1516" s="235">
        <v>37.10817</v>
      </c>
      <c r="C1516" s="235">
        <v>-119.86976</v>
      </c>
      <c r="D1516" s="234" t="s">
        <v>2207</v>
      </c>
    </row>
    <row r="1517" spans="1:4" ht="12.75">
      <c r="A1517" s="234" t="s">
        <v>2208</v>
      </c>
      <c r="B1517" s="235">
        <v>37.10797</v>
      </c>
      <c r="C1517" s="235">
        <v>-119.86976</v>
      </c>
      <c r="D1517" s="234" t="s">
        <v>2209</v>
      </c>
    </row>
    <row r="1518" spans="1:4" ht="12.75">
      <c r="A1518" s="234" t="s">
        <v>2210</v>
      </c>
      <c r="B1518" s="235">
        <v>37.112</v>
      </c>
      <c r="C1518" s="235">
        <v>-119.884</v>
      </c>
      <c r="D1518" s="234" t="s">
        <v>2211</v>
      </c>
    </row>
    <row r="1519" spans="1:4" ht="12.75">
      <c r="A1519" s="234" t="s">
        <v>2212</v>
      </c>
      <c r="B1519" s="235">
        <v>37.34677</v>
      </c>
      <c r="C1519" s="235">
        <v>-119.71778</v>
      </c>
      <c r="D1519" s="234" t="s">
        <v>2213</v>
      </c>
    </row>
    <row r="1520" spans="1:4" ht="12.75">
      <c r="A1520" s="234" t="s">
        <v>2214</v>
      </c>
      <c r="B1520" s="235">
        <v>37.42494</v>
      </c>
      <c r="C1520" s="235">
        <v>-119.59566</v>
      </c>
      <c r="D1520" s="234" t="s">
        <v>2215</v>
      </c>
    </row>
    <row r="1521" spans="1:4" ht="12.75">
      <c r="A1521" s="234" t="s">
        <v>2216</v>
      </c>
      <c r="B1521" s="235">
        <v>37.36268</v>
      </c>
      <c r="C1521" s="235">
        <v>-119.62228</v>
      </c>
      <c r="D1521" s="234" t="s">
        <v>2217</v>
      </c>
    </row>
    <row r="1522" spans="1:4" ht="12.75">
      <c r="A1522" s="234" t="s">
        <v>2218</v>
      </c>
      <c r="B1522" s="235">
        <v>37.37373</v>
      </c>
      <c r="C1522" s="235">
        <v>-119.72314</v>
      </c>
      <c r="D1522" s="234" t="s">
        <v>2219</v>
      </c>
    </row>
    <row r="1523" spans="1:4" ht="12.75">
      <c r="A1523" s="234" t="s">
        <v>2220</v>
      </c>
      <c r="B1523" s="235">
        <v>37.22452</v>
      </c>
      <c r="C1523" s="235">
        <v>-119.97762</v>
      </c>
      <c r="D1523" s="234" t="s">
        <v>2221</v>
      </c>
    </row>
    <row r="1524" spans="1:4" ht="12.75">
      <c r="A1524" s="234" t="s">
        <v>2222</v>
      </c>
      <c r="B1524" s="235">
        <v>37.1272</v>
      </c>
      <c r="C1524" s="235">
        <v>-119.8784</v>
      </c>
      <c r="D1524" s="234" t="s">
        <v>3227</v>
      </c>
    </row>
    <row r="1525" spans="1:4" ht="12.75">
      <c r="A1525" s="234" t="s">
        <v>3228</v>
      </c>
      <c r="B1525" s="235">
        <v>37.19314771</v>
      </c>
      <c r="C1525" s="235">
        <v>-119.8171902</v>
      </c>
      <c r="D1525" s="234" t="s">
        <v>3229</v>
      </c>
    </row>
    <row r="1526" spans="1:4" ht="12.75">
      <c r="A1526" s="234" t="s">
        <v>3230</v>
      </c>
      <c r="B1526" s="235">
        <v>37.410997</v>
      </c>
      <c r="C1526" s="235">
        <v>-119.595139925</v>
      </c>
      <c r="D1526" s="234" t="s">
        <v>3231</v>
      </c>
    </row>
    <row r="1527" spans="1:4" ht="12.75">
      <c r="A1527" s="234" t="s">
        <v>3232</v>
      </c>
      <c r="B1527" s="235">
        <v>37.400489</v>
      </c>
      <c r="C1527" s="235">
        <v>-119.625388413</v>
      </c>
      <c r="D1527" s="234" t="s">
        <v>3233</v>
      </c>
    </row>
    <row r="1528" spans="1:4" ht="12.75">
      <c r="A1528" s="234" t="s">
        <v>3234</v>
      </c>
      <c r="B1528" s="235">
        <v>37.21916667</v>
      </c>
      <c r="C1528" s="235">
        <v>-118.8611111</v>
      </c>
      <c r="D1528" s="234" t="s">
        <v>3235</v>
      </c>
    </row>
    <row r="1529" spans="1:4" ht="12.75">
      <c r="A1529" s="234" t="s">
        <v>3236</v>
      </c>
      <c r="B1529" s="235">
        <v>37.22973</v>
      </c>
      <c r="C1529" s="235">
        <v>-119.49802</v>
      </c>
      <c r="D1529" s="234" t="s">
        <v>3237</v>
      </c>
    </row>
    <row r="1530" spans="1:4" ht="12.75">
      <c r="A1530" s="234" t="s">
        <v>31</v>
      </c>
      <c r="B1530" s="235">
        <v>37.512739</v>
      </c>
      <c r="C1530" s="235">
        <v>-119.4249723</v>
      </c>
      <c r="D1530" s="234" t="s">
        <v>32</v>
      </c>
    </row>
    <row r="1531" spans="1:4" ht="12.75">
      <c r="A1531" s="234" t="s">
        <v>3238</v>
      </c>
      <c r="B1531" s="235">
        <v>37.564038</v>
      </c>
      <c r="C1531" s="235">
        <v>-119.315968383</v>
      </c>
      <c r="D1531" s="234" t="s">
        <v>3239</v>
      </c>
    </row>
    <row r="1532" spans="1:4" ht="12.75">
      <c r="A1532" s="234" t="s">
        <v>3240</v>
      </c>
      <c r="B1532" s="235">
        <v>37.413039</v>
      </c>
      <c r="C1532" s="235">
        <v>-118.907954349</v>
      </c>
      <c r="D1532" s="234" t="s">
        <v>3241</v>
      </c>
    </row>
    <row r="1533" spans="1:4" ht="12.75">
      <c r="A1533" s="234" t="s">
        <v>3242</v>
      </c>
      <c r="B1533" s="235">
        <v>37.639773</v>
      </c>
      <c r="C1533" s="235">
        <v>-119.087965952</v>
      </c>
      <c r="D1533" s="234" t="s">
        <v>3243</v>
      </c>
    </row>
    <row r="1534" spans="1:4" ht="12.75">
      <c r="A1534" s="234" t="s">
        <v>3244</v>
      </c>
      <c r="B1534" s="235">
        <v>37.3678</v>
      </c>
      <c r="C1534" s="235">
        <v>-118.98866</v>
      </c>
      <c r="D1534" s="234" t="s">
        <v>3245</v>
      </c>
    </row>
    <row r="1535" spans="1:4" ht="12.75">
      <c r="A1535" s="234" t="s">
        <v>3246</v>
      </c>
      <c r="B1535" s="235">
        <v>37.3133</v>
      </c>
      <c r="C1535" s="235">
        <v>-119.55083</v>
      </c>
      <c r="D1535" s="234" t="s">
        <v>3247</v>
      </c>
    </row>
    <row r="1536" spans="1:4" ht="12.75">
      <c r="A1536" s="234" t="s">
        <v>3248</v>
      </c>
      <c r="B1536" s="235">
        <v>37.25806</v>
      </c>
      <c r="C1536" s="235">
        <v>-118.95794</v>
      </c>
      <c r="D1536" s="234" t="s">
        <v>3249</v>
      </c>
    </row>
    <row r="1537" spans="1:4" ht="12.75">
      <c r="A1537" s="234" t="s">
        <v>3250</v>
      </c>
      <c r="B1537" s="235">
        <v>37.24033</v>
      </c>
      <c r="C1537" s="235">
        <v>-119.19913</v>
      </c>
      <c r="D1537" s="234" t="s">
        <v>3251</v>
      </c>
    </row>
    <row r="1538" spans="1:4" ht="12.75">
      <c r="A1538" s="234" t="s">
        <v>3252</v>
      </c>
      <c r="B1538" s="235">
        <v>37.00971</v>
      </c>
      <c r="C1538" s="235">
        <v>-119.66691</v>
      </c>
      <c r="D1538" s="234" t="s">
        <v>3253</v>
      </c>
    </row>
    <row r="1539" spans="1:4" ht="12.75">
      <c r="A1539" s="234" t="s">
        <v>3254</v>
      </c>
      <c r="B1539" s="235">
        <v>37.35336</v>
      </c>
      <c r="C1539" s="235">
        <v>-119.30263</v>
      </c>
      <c r="D1539" s="234" t="s">
        <v>3255</v>
      </c>
    </row>
    <row r="1540" spans="1:4" ht="12.75">
      <c r="A1540" s="234" t="s">
        <v>3256</v>
      </c>
      <c r="B1540" s="235">
        <v>37.2181</v>
      </c>
      <c r="C1540" s="235">
        <v>-119.21811</v>
      </c>
      <c r="D1540" s="234" t="s">
        <v>3257</v>
      </c>
    </row>
    <row r="1541" spans="1:4" ht="12.75">
      <c r="A1541" s="234" t="s">
        <v>33</v>
      </c>
      <c r="B1541" s="235">
        <v>37.35680666</v>
      </c>
      <c r="C1541" s="235">
        <v>-118.880413</v>
      </c>
      <c r="D1541" s="234" t="s">
        <v>34</v>
      </c>
    </row>
    <row r="1542" spans="1:4" ht="12.75">
      <c r="A1542" s="234" t="s">
        <v>35</v>
      </c>
      <c r="B1542" s="235">
        <v>37.16506962</v>
      </c>
      <c r="C1542" s="235">
        <v>-119.3530307</v>
      </c>
      <c r="D1542" s="234" t="s">
        <v>36</v>
      </c>
    </row>
    <row r="1543" spans="1:4" ht="12.75">
      <c r="A1543" s="234" t="s">
        <v>3258</v>
      </c>
      <c r="B1543" s="235">
        <v>37.12059</v>
      </c>
      <c r="C1543" s="235">
        <v>-119.28554</v>
      </c>
      <c r="D1543" s="234" t="s">
        <v>3259</v>
      </c>
    </row>
    <row r="1544" spans="1:4" ht="12.75">
      <c r="A1544" s="234" t="s">
        <v>3260</v>
      </c>
      <c r="B1544" s="235">
        <v>37.242451</v>
      </c>
      <c r="C1544" s="235">
        <v>-118.947704503</v>
      </c>
      <c r="D1544" s="234" t="s">
        <v>3261</v>
      </c>
    </row>
    <row r="1545" spans="1:4" ht="12.75">
      <c r="A1545" s="234" t="s">
        <v>3262</v>
      </c>
      <c r="B1545" s="235">
        <v>37.241558</v>
      </c>
      <c r="C1545" s="235">
        <v>-119.243453929</v>
      </c>
      <c r="D1545" s="234" t="s">
        <v>3263</v>
      </c>
    </row>
    <row r="1546" spans="1:4" ht="12.75">
      <c r="A1546" s="234" t="s">
        <v>3264</v>
      </c>
      <c r="B1546" s="235">
        <v>37.639773</v>
      </c>
      <c r="C1546" s="235">
        <v>-119.087965952</v>
      </c>
      <c r="D1546" s="234" t="s">
        <v>3265</v>
      </c>
    </row>
    <row r="1547" spans="1:4" ht="12.75">
      <c r="A1547" s="234" t="s">
        <v>3266</v>
      </c>
      <c r="B1547" s="235">
        <v>37.460364</v>
      </c>
      <c r="C1547" s="235">
        <v>-119.416294139</v>
      </c>
      <c r="D1547" s="234" t="s">
        <v>3267</v>
      </c>
    </row>
    <row r="1548" spans="1:4" ht="12.75">
      <c r="A1548" s="234" t="s">
        <v>3268</v>
      </c>
      <c r="B1548" s="235">
        <v>37.194407</v>
      </c>
      <c r="C1548" s="235">
        <v>-119.208399944</v>
      </c>
      <c r="D1548" s="234" t="s">
        <v>3269</v>
      </c>
    </row>
    <row r="1549" spans="1:4" ht="12.75">
      <c r="A1549" s="234" t="s">
        <v>3270</v>
      </c>
      <c r="B1549" s="235">
        <v>37.642242</v>
      </c>
      <c r="C1549" s="235">
        <v>-119.08261051</v>
      </c>
      <c r="D1549" s="234" t="s">
        <v>3271</v>
      </c>
    </row>
    <row r="1550" spans="1:4" ht="12.75">
      <c r="A1550" s="234" t="s">
        <v>3272</v>
      </c>
      <c r="B1550" s="235">
        <v>37.396762</v>
      </c>
      <c r="C1550" s="235">
        <v>-119.565683633</v>
      </c>
      <c r="D1550" s="234" t="s">
        <v>3273</v>
      </c>
    </row>
    <row r="1551" spans="1:4" ht="12.75">
      <c r="A1551" s="234" t="s">
        <v>3274</v>
      </c>
      <c r="B1551" s="235">
        <v>37.27484</v>
      </c>
      <c r="C1551" s="235">
        <v>-118.96619</v>
      </c>
      <c r="D1551" s="234" t="s">
        <v>3275</v>
      </c>
    </row>
    <row r="1552" spans="1:4" ht="12.75">
      <c r="A1552" s="234" t="s">
        <v>3276</v>
      </c>
      <c r="B1552" s="235">
        <v>37.27897</v>
      </c>
      <c r="C1552" s="235">
        <v>-118.96378</v>
      </c>
      <c r="D1552" s="234" t="s">
        <v>3277</v>
      </c>
    </row>
    <row r="1553" spans="1:4" ht="12.75">
      <c r="A1553" s="234" t="s">
        <v>3278</v>
      </c>
      <c r="B1553" s="235">
        <v>37.28237</v>
      </c>
      <c r="C1553" s="235">
        <v>-118.96191</v>
      </c>
      <c r="D1553" s="234" t="s">
        <v>3279</v>
      </c>
    </row>
    <row r="1554" spans="1:4" ht="12.75">
      <c r="A1554" s="234" t="s">
        <v>3280</v>
      </c>
      <c r="B1554" s="235">
        <v>37.29298</v>
      </c>
      <c r="C1554" s="235">
        <v>-118.95653</v>
      </c>
      <c r="D1554" s="234" t="s">
        <v>2277</v>
      </c>
    </row>
    <row r="1555" spans="1:4" ht="12.75">
      <c r="A1555" s="234" t="s">
        <v>37</v>
      </c>
      <c r="B1555" s="235">
        <v>37.510843</v>
      </c>
      <c r="C1555" s="235">
        <v>-119.2016409</v>
      </c>
      <c r="D1555" s="234" t="s">
        <v>38</v>
      </c>
    </row>
    <row r="1556" spans="1:4" ht="12.75">
      <c r="A1556" s="234" t="s">
        <v>2278</v>
      </c>
      <c r="B1556" s="235">
        <v>37.62111</v>
      </c>
      <c r="C1556" s="235">
        <v>-119.07333</v>
      </c>
      <c r="D1556" s="234" t="s">
        <v>2279</v>
      </c>
    </row>
    <row r="1557" spans="1:4" ht="12.75">
      <c r="A1557" s="234" t="s">
        <v>2280</v>
      </c>
      <c r="B1557" s="235">
        <v>37.62111</v>
      </c>
      <c r="C1557" s="235">
        <v>-119.07333</v>
      </c>
      <c r="D1557" s="234" t="s">
        <v>2281</v>
      </c>
    </row>
    <row r="1558" spans="1:4" ht="12.75">
      <c r="A1558" s="234" t="s">
        <v>2282</v>
      </c>
      <c r="B1558" s="235">
        <v>37.62111</v>
      </c>
      <c r="C1558" s="235">
        <v>-119.07333</v>
      </c>
      <c r="D1558" s="234" t="s">
        <v>2283</v>
      </c>
    </row>
    <row r="1559" spans="1:4" ht="12.75">
      <c r="A1559" s="234" t="s">
        <v>2284</v>
      </c>
      <c r="B1559" s="235">
        <v>37.62111</v>
      </c>
      <c r="C1559" s="235">
        <v>-119.07333</v>
      </c>
      <c r="D1559" s="234" t="s">
        <v>2285</v>
      </c>
    </row>
    <row r="1560" spans="1:4" ht="12.75">
      <c r="A1560" s="234" t="s">
        <v>2286</v>
      </c>
      <c r="B1560" s="235">
        <v>37.62111</v>
      </c>
      <c r="C1560" s="235">
        <v>-119.07333</v>
      </c>
      <c r="D1560" s="234" t="s">
        <v>2287</v>
      </c>
    </row>
    <row r="1561" spans="1:4" ht="12.75">
      <c r="A1561" s="234" t="s">
        <v>2288</v>
      </c>
      <c r="B1561" s="235">
        <v>37.62111</v>
      </c>
      <c r="C1561" s="235">
        <v>-119.07333</v>
      </c>
      <c r="D1561" s="234" t="s">
        <v>2289</v>
      </c>
    </row>
    <row r="1562" spans="1:4" ht="12.75">
      <c r="A1562" s="234" t="s">
        <v>2290</v>
      </c>
      <c r="B1562" s="235">
        <v>37.24207</v>
      </c>
      <c r="C1562" s="235">
        <v>-118.94267</v>
      </c>
      <c r="D1562" s="234" t="s">
        <v>2291</v>
      </c>
    </row>
    <row r="1563" spans="1:4" ht="12.75">
      <c r="A1563" s="234" t="s">
        <v>2292</v>
      </c>
      <c r="B1563" s="235">
        <v>37.01826</v>
      </c>
      <c r="C1563" s="235">
        <v>-120.63124</v>
      </c>
      <c r="D1563" s="234" t="s">
        <v>2293</v>
      </c>
    </row>
    <row r="1564" spans="1:4" ht="12.75">
      <c r="A1564" s="234" t="s">
        <v>2294</v>
      </c>
      <c r="B1564" s="235">
        <v>36.98036</v>
      </c>
      <c r="C1564" s="235">
        <v>-120.59789</v>
      </c>
      <c r="D1564" s="234" t="s">
        <v>2295</v>
      </c>
    </row>
    <row r="1565" spans="1:4" ht="12.75">
      <c r="A1565" s="234" t="s">
        <v>2296</v>
      </c>
      <c r="B1565" s="235">
        <v>36.91564</v>
      </c>
      <c r="C1565" s="235">
        <v>-120.63476</v>
      </c>
      <c r="D1565" s="234" t="s">
        <v>2297</v>
      </c>
    </row>
    <row r="1566" spans="1:4" ht="12.75">
      <c r="A1566" s="234" t="s">
        <v>2298</v>
      </c>
      <c r="B1566" s="235">
        <v>36.89048</v>
      </c>
      <c r="C1566" s="235">
        <v>-120.70785</v>
      </c>
      <c r="D1566" s="234" t="s">
        <v>2299</v>
      </c>
    </row>
    <row r="1567" spans="1:4" ht="12.75">
      <c r="A1567" s="234" t="s">
        <v>2300</v>
      </c>
      <c r="B1567" s="235">
        <v>37.46273</v>
      </c>
      <c r="C1567" s="235">
        <v>-121.10169</v>
      </c>
      <c r="D1567" s="234" t="s">
        <v>2301</v>
      </c>
    </row>
    <row r="1568" spans="1:4" ht="12.75">
      <c r="A1568" s="234" t="s">
        <v>2302</v>
      </c>
      <c r="B1568" s="235">
        <v>37.22506</v>
      </c>
      <c r="C1568" s="235">
        <v>-120.79925</v>
      </c>
      <c r="D1568" s="234" t="s">
        <v>2303</v>
      </c>
    </row>
    <row r="1569" spans="1:4" ht="12.75">
      <c r="A1569" s="234" t="s">
        <v>2304</v>
      </c>
      <c r="B1569" s="235">
        <v>37.1092</v>
      </c>
      <c r="C1569" s="235">
        <v>-120.78022</v>
      </c>
      <c r="D1569" s="234" t="s">
        <v>2305</v>
      </c>
    </row>
    <row r="1570" spans="1:4" ht="12.75">
      <c r="A1570" s="234" t="s">
        <v>2306</v>
      </c>
      <c r="B1570" s="235">
        <v>37.0146</v>
      </c>
      <c r="C1570" s="235">
        <v>-120.62887</v>
      </c>
      <c r="D1570" s="234" t="s">
        <v>2307</v>
      </c>
    </row>
    <row r="1571" spans="1:4" ht="12.75">
      <c r="A1571" s="234" t="s">
        <v>2308</v>
      </c>
      <c r="B1571" s="235">
        <v>36.92295</v>
      </c>
      <c r="C1571" s="235">
        <v>-120.62244</v>
      </c>
      <c r="D1571" s="234" t="s">
        <v>2309</v>
      </c>
    </row>
    <row r="1572" spans="1:4" ht="12.75">
      <c r="A1572" s="234" t="s">
        <v>2310</v>
      </c>
      <c r="B1572" s="235">
        <v>36.91959</v>
      </c>
      <c r="C1572" s="235">
        <v>-120.62693</v>
      </c>
      <c r="D1572" s="234" t="s">
        <v>2311</v>
      </c>
    </row>
    <row r="1573" spans="1:4" ht="12.75">
      <c r="A1573" s="234" t="s">
        <v>2312</v>
      </c>
      <c r="B1573" s="235">
        <v>37.45941</v>
      </c>
      <c r="C1573" s="235">
        <v>-121.11506</v>
      </c>
      <c r="D1573" s="234" t="s">
        <v>2313</v>
      </c>
    </row>
    <row r="1574" spans="1:4" ht="12.75">
      <c r="A1574" s="234" t="s">
        <v>2314</v>
      </c>
      <c r="B1574" s="235">
        <v>37.21136</v>
      </c>
      <c r="C1574" s="235">
        <v>-120.77265</v>
      </c>
      <c r="D1574" s="234" t="s">
        <v>2315</v>
      </c>
    </row>
    <row r="1575" spans="1:4" ht="12.75">
      <c r="A1575" s="234" t="s">
        <v>2316</v>
      </c>
      <c r="B1575" s="235">
        <v>37.10928</v>
      </c>
      <c r="C1575" s="235">
        <v>-120.78276</v>
      </c>
      <c r="D1575" s="234" t="s">
        <v>2317</v>
      </c>
    </row>
    <row r="1576" spans="1:4" ht="12.75">
      <c r="A1576" s="234" t="s">
        <v>2318</v>
      </c>
      <c r="B1576" s="235">
        <v>37.10599</v>
      </c>
      <c r="C1576" s="235">
        <v>-120.6829</v>
      </c>
      <c r="D1576" s="234" t="s">
        <v>2319</v>
      </c>
    </row>
    <row r="1577" spans="1:4" ht="12.75">
      <c r="A1577" s="234" t="s">
        <v>2320</v>
      </c>
      <c r="B1577" s="235">
        <v>37.53234</v>
      </c>
      <c r="C1577" s="235">
        <v>-121.20041</v>
      </c>
      <c r="D1577" s="234" t="s">
        <v>2321</v>
      </c>
    </row>
    <row r="1578" spans="1:4" ht="12.75">
      <c r="A1578" s="234" t="s">
        <v>2322</v>
      </c>
      <c r="B1578" s="235">
        <v>37.54028</v>
      </c>
      <c r="C1578" s="235">
        <v>-121.11861</v>
      </c>
      <c r="D1578" s="234" t="s">
        <v>2323</v>
      </c>
    </row>
    <row r="1579" spans="1:4" ht="12.75">
      <c r="A1579" s="234" t="s">
        <v>2324</v>
      </c>
      <c r="B1579" s="235">
        <v>37.53417</v>
      </c>
      <c r="C1579" s="235">
        <v>-121.12944</v>
      </c>
      <c r="D1579" s="234" t="s">
        <v>2325</v>
      </c>
    </row>
    <row r="1580" spans="1:4" ht="12.75">
      <c r="A1580" s="234" t="s">
        <v>2326</v>
      </c>
      <c r="B1580" s="235">
        <v>37.52222</v>
      </c>
      <c r="C1580" s="235">
        <v>-121.14833</v>
      </c>
      <c r="D1580" s="234" t="s">
        <v>2327</v>
      </c>
    </row>
    <row r="1581" spans="1:4" ht="12.75">
      <c r="A1581" s="234" t="s">
        <v>2328</v>
      </c>
      <c r="B1581" s="235">
        <v>37.51194</v>
      </c>
      <c r="C1581" s="235">
        <v>-121.16056</v>
      </c>
      <c r="D1581" s="234" t="s">
        <v>2329</v>
      </c>
    </row>
    <row r="1582" spans="1:4" ht="12.75">
      <c r="A1582" s="234" t="s">
        <v>2330</v>
      </c>
      <c r="B1582" s="235">
        <v>37.49352778</v>
      </c>
      <c r="C1582" s="235">
        <v>-121.1951111</v>
      </c>
      <c r="D1582" s="234" t="s">
        <v>2331</v>
      </c>
    </row>
    <row r="1583" spans="1:4" ht="12.75">
      <c r="A1583" s="234" t="s">
        <v>2332</v>
      </c>
      <c r="B1583" s="235">
        <v>37.6713</v>
      </c>
      <c r="C1583" s="235">
        <v>-121.2592</v>
      </c>
      <c r="D1583" s="234" t="s">
        <v>2333</v>
      </c>
    </row>
    <row r="1584" spans="1:4" ht="12.75">
      <c r="A1584" s="234" t="s">
        <v>2334</v>
      </c>
      <c r="B1584" s="235">
        <v>36.98361111111111</v>
      </c>
      <c r="C1584" s="235">
        <v>-120.50027777777777</v>
      </c>
      <c r="D1584" s="234" t="s">
        <v>2335</v>
      </c>
    </row>
    <row r="1585" spans="1:4" ht="12.75">
      <c r="A1585" s="234" t="s">
        <v>2336</v>
      </c>
      <c r="B1585" s="235">
        <v>37.0475</v>
      </c>
      <c r="C1585" s="235">
        <v>-120.59361111111113</v>
      </c>
      <c r="D1585" s="234" t="s">
        <v>2337</v>
      </c>
    </row>
    <row r="1586" spans="1:4" ht="12.75">
      <c r="A1586" s="234" t="s">
        <v>2338</v>
      </c>
      <c r="B1586" s="235">
        <v>36.91722222222222</v>
      </c>
      <c r="C1586" s="235">
        <v>-120.6913888888889</v>
      </c>
      <c r="D1586" s="234" t="s">
        <v>2339</v>
      </c>
    </row>
    <row r="1587" spans="1:4" ht="12.75">
      <c r="A1587" s="234" t="s">
        <v>2340</v>
      </c>
      <c r="B1587" s="235">
        <v>36.92416666666667</v>
      </c>
      <c r="C1587" s="235">
        <v>-120.68861111111113</v>
      </c>
      <c r="D1587" s="234" t="s">
        <v>2341</v>
      </c>
    </row>
    <row r="1588" spans="1:4" ht="12.75">
      <c r="A1588" s="234" t="s">
        <v>2342</v>
      </c>
      <c r="B1588" s="235">
        <v>36.94972222222222</v>
      </c>
      <c r="C1588" s="235">
        <v>-120.78194444444445</v>
      </c>
      <c r="D1588" s="234" t="s">
        <v>2343</v>
      </c>
    </row>
    <row r="1589" spans="1:4" ht="12.75">
      <c r="A1589" s="234" t="s">
        <v>2344</v>
      </c>
      <c r="B1589" s="235">
        <v>36.93888888888889</v>
      </c>
      <c r="C1589" s="235">
        <v>-120.75722222222223</v>
      </c>
      <c r="D1589" s="234" t="s">
        <v>2345</v>
      </c>
    </row>
    <row r="1590" spans="1:4" ht="12.75">
      <c r="A1590" s="234" t="s">
        <v>2346</v>
      </c>
      <c r="B1590" s="235">
        <v>36.94083333333333</v>
      </c>
      <c r="C1590" s="235">
        <v>-120.75611111111108</v>
      </c>
      <c r="D1590" s="234" t="s">
        <v>2347</v>
      </c>
    </row>
    <row r="1591" spans="1:4" ht="12.75">
      <c r="A1591" s="234" t="s">
        <v>2348</v>
      </c>
      <c r="B1591" s="235">
        <v>36.93666666666667</v>
      </c>
      <c r="C1591" s="235">
        <v>-120.70194444444445</v>
      </c>
      <c r="D1591" s="234" t="s">
        <v>3445</v>
      </c>
    </row>
    <row r="1592" spans="1:4" ht="12.75">
      <c r="A1592" s="234" t="s">
        <v>3446</v>
      </c>
      <c r="B1592" s="235">
        <v>36.934444444444445</v>
      </c>
      <c r="C1592" s="235">
        <v>-120.685</v>
      </c>
      <c r="D1592" s="234" t="s">
        <v>3447</v>
      </c>
    </row>
    <row r="1593" spans="1:4" ht="12.75">
      <c r="A1593" s="234" t="s">
        <v>3448</v>
      </c>
      <c r="B1593" s="235">
        <v>36.98888888888889</v>
      </c>
      <c r="C1593" s="235">
        <v>-120.70388888888888</v>
      </c>
      <c r="D1593" s="234" t="s">
        <v>3449</v>
      </c>
    </row>
    <row r="1594" spans="1:4" ht="12.75">
      <c r="A1594" s="234" t="s">
        <v>3450</v>
      </c>
      <c r="B1594" s="235">
        <v>36.92444444444445</v>
      </c>
      <c r="C1594" s="235">
        <v>-120.65305555555555</v>
      </c>
      <c r="D1594" s="234" t="s">
        <v>3451</v>
      </c>
    </row>
    <row r="1595" spans="1:4" ht="12.75">
      <c r="A1595" s="234" t="s">
        <v>3452</v>
      </c>
      <c r="B1595" s="235">
        <v>37</v>
      </c>
      <c r="C1595" s="235">
        <v>-120.81722222222223</v>
      </c>
      <c r="D1595" s="234" t="s">
        <v>3453</v>
      </c>
    </row>
    <row r="1596" spans="1:4" ht="12.75">
      <c r="A1596" s="234" t="s">
        <v>3454</v>
      </c>
      <c r="B1596" s="235">
        <v>37.23166666666667</v>
      </c>
      <c r="C1596" s="235">
        <v>-121.00583</v>
      </c>
      <c r="D1596" s="234" t="s">
        <v>3455</v>
      </c>
    </row>
    <row r="1597" spans="1:4" ht="12.75">
      <c r="A1597" s="234" t="s">
        <v>3456</v>
      </c>
      <c r="B1597" s="235">
        <v>37.216944444444444</v>
      </c>
      <c r="C1597" s="235">
        <v>-120.99333333333333</v>
      </c>
      <c r="D1597" s="234" t="s">
        <v>3457</v>
      </c>
    </row>
    <row r="1598" spans="1:4" ht="12.75">
      <c r="A1598" s="234" t="s">
        <v>3458</v>
      </c>
      <c r="B1598" s="235">
        <v>37.23222222222222</v>
      </c>
      <c r="C1598" s="235">
        <v>-120.94166666666666</v>
      </c>
      <c r="D1598" s="234" t="s">
        <v>3459</v>
      </c>
    </row>
    <row r="1599" spans="1:4" ht="12.75">
      <c r="A1599" s="234" t="s">
        <v>3460</v>
      </c>
      <c r="B1599" s="235">
        <v>37.23166666666667</v>
      </c>
      <c r="C1599" s="235">
        <v>-120.88194444444444</v>
      </c>
      <c r="D1599" s="234" t="s">
        <v>3461</v>
      </c>
    </row>
    <row r="1600" spans="1:4" ht="12.75">
      <c r="A1600" s="234" t="s">
        <v>3462</v>
      </c>
      <c r="B1600" s="235">
        <v>37.23138888888889</v>
      </c>
      <c r="C1600" s="235">
        <v>-120.89833333333331</v>
      </c>
      <c r="D1600" s="234" t="s">
        <v>3463</v>
      </c>
    </row>
    <row r="1601" spans="1:4" ht="12.75">
      <c r="A1601" s="234" t="s">
        <v>3464</v>
      </c>
      <c r="B1601" s="235">
        <v>37.23138888888889</v>
      </c>
      <c r="C1601" s="235">
        <v>-120.90444444444442</v>
      </c>
      <c r="D1601" s="234" t="s">
        <v>3465</v>
      </c>
    </row>
    <row r="1602" spans="1:4" ht="12.75">
      <c r="A1602" s="234" t="s">
        <v>3466</v>
      </c>
      <c r="B1602" s="235">
        <v>37.23166666666667</v>
      </c>
      <c r="C1602" s="235">
        <v>-120.93194444444444</v>
      </c>
      <c r="D1602" s="234" t="s">
        <v>3467</v>
      </c>
    </row>
    <row r="1603" spans="1:4" ht="12.75">
      <c r="A1603" s="234" t="s">
        <v>3468</v>
      </c>
      <c r="B1603" s="235">
        <v>37.09972222222222</v>
      </c>
      <c r="C1603" s="235">
        <v>-120.82888888888887</v>
      </c>
      <c r="D1603" s="234" t="s">
        <v>3469</v>
      </c>
    </row>
    <row r="1604" spans="1:4" ht="12.75">
      <c r="A1604" s="234" t="s">
        <v>3470</v>
      </c>
      <c r="B1604" s="235">
        <v>37.09916666666667</v>
      </c>
      <c r="C1604" s="235">
        <v>-120.81833333333334</v>
      </c>
      <c r="D1604" s="234" t="s">
        <v>3471</v>
      </c>
    </row>
    <row r="1605" spans="1:4" ht="12.75">
      <c r="A1605" s="234" t="s">
        <v>3472</v>
      </c>
      <c r="B1605" s="235">
        <v>37.10888888888889</v>
      </c>
      <c r="C1605" s="235">
        <v>-120.77916666666668</v>
      </c>
      <c r="D1605" s="234" t="s">
        <v>3473</v>
      </c>
    </row>
    <row r="1606" spans="1:4" ht="12.75">
      <c r="A1606" s="234" t="s">
        <v>3474</v>
      </c>
      <c r="B1606" s="235">
        <v>37.29527777777778</v>
      </c>
      <c r="C1606" s="235">
        <v>-120.85027777777776</v>
      </c>
      <c r="D1606" s="234" t="s">
        <v>3475</v>
      </c>
    </row>
    <row r="1607" spans="1:4" ht="12.75">
      <c r="A1607" s="234" t="s">
        <v>3476</v>
      </c>
      <c r="B1607" s="235">
        <v>37.294444444444444</v>
      </c>
      <c r="C1607" s="235">
        <v>-120.89527777777779</v>
      </c>
      <c r="D1607" s="234" t="s">
        <v>3477</v>
      </c>
    </row>
    <row r="1608" spans="1:4" ht="12.75">
      <c r="A1608" s="234" t="s">
        <v>3478</v>
      </c>
      <c r="B1608" s="235">
        <v>37.1425</v>
      </c>
      <c r="C1608" s="235">
        <v>-120.82027777777779</v>
      </c>
      <c r="D1608" s="234" t="s">
        <v>3479</v>
      </c>
    </row>
    <row r="1609" spans="1:4" ht="12.75">
      <c r="A1609" s="234" t="s">
        <v>3480</v>
      </c>
      <c r="B1609" s="235">
        <v>37.0575</v>
      </c>
      <c r="C1609" s="235">
        <v>-120.80305555555556</v>
      </c>
      <c r="D1609" s="234" t="s">
        <v>3481</v>
      </c>
    </row>
    <row r="1610" spans="1:4" ht="12.75">
      <c r="A1610" s="234" t="s">
        <v>3482</v>
      </c>
      <c r="B1610" s="235">
        <v>37.141666666666666</v>
      </c>
      <c r="C1610" s="235">
        <v>-120.75472222222224</v>
      </c>
      <c r="D1610" s="234" t="s">
        <v>3483</v>
      </c>
    </row>
    <row r="1611" spans="1:4" ht="12.75">
      <c r="A1611" s="234" t="s">
        <v>3484</v>
      </c>
      <c r="B1611" s="235">
        <v>37.143055555555556</v>
      </c>
      <c r="C1611" s="235">
        <v>-120.76833333333335</v>
      </c>
      <c r="D1611" s="234" t="s">
        <v>3485</v>
      </c>
    </row>
    <row r="1612" spans="1:4" ht="12.75">
      <c r="A1612" s="234" t="s">
        <v>3486</v>
      </c>
      <c r="B1612" s="235">
        <v>37.159166666666664</v>
      </c>
      <c r="C1612" s="235">
        <v>-120.8111111111111</v>
      </c>
      <c r="D1612" s="234" t="s">
        <v>3487</v>
      </c>
    </row>
    <row r="1613" spans="1:4" ht="12.75">
      <c r="A1613" s="234" t="s">
        <v>3488</v>
      </c>
      <c r="B1613" s="235">
        <v>37.24861111111111</v>
      </c>
      <c r="C1613" s="235">
        <v>-120.85111111111111</v>
      </c>
      <c r="D1613" s="234" t="s">
        <v>3489</v>
      </c>
    </row>
    <row r="1614" spans="1:4" ht="12.75">
      <c r="A1614" s="234" t="s">
        <v>3490</v>
      </c>
      <c r="B1614" s="235">
        <v>37.12888888888889</v>
      </c>
      <c r="C1614" s="235">
        <v>-120.82055555555554</v>
      </c>
      <c r="D1614" s="234" t="s">
        <v>3491</v>
      </c>
    </row>
    <row r="1615" spans="1:4" ht="12.75">
      <c r="A1615" s="234" t="s">
        <v>3492</v>
      </c>
      <c r="B1615" s="235">
        <v>37.25944444444445</v>
      </c>
      <c r="C1615" s="235">
        <v>-120.90388888888887</v>
      </c>
      <c r="D1615" s="234" t="s">
        <v>3493</v>
      </c>
    </row>
    <row r="1616" spans="1:4" ht="12.75">
      <c r="A1616" s="234" t="s">
        <v>3494</v>
      </c>
      <c r="B1616" s="235">
        <v>37.25416666666667</v>
      </c>
      <c r="C1616" s="235">
        <v>-120.90694444444443</v>
      </c>
      <c r="D1616" s="234" t="s">
        <v>3495</v>
      </c>
    </row>
    <row r="1617" spans="1:4" ht="12.75">
      <c r="A1617" s="234" t="s">
        <v>3496</v>
      </c>
      <c r="B1617" s="235">
        <v>37.14361111111111</v>
      </c>
      <c r="C1617" s="235">
        <v>-120.87305555555555</v>
      </c>
      <c r="D1617" s="234" t="s">
        <v>3497</v>
      </c>
    </row>
    <row r="1618" spans="1:4" ht="12.75">
      <c r="A1618" s="234" t="s">
        <v>3498</v>
      </c>
      <c r="B1618" s="235">
        <v>37.309444444444445</v>
      </c>
      <c r="C1618" s="235">
        <v>-120.92916666666667</v>
      </c>
      <c r="D1618" s="234" t="s">
        <v>3499</v>
      </c>
    </row>
    <row r="1619" spans="1:4" ht="12.75">
      <c r="A1619" s="234" t="s">
        <v>3500</v>
      </c>
      <c r="B1619" s="235">
        <v>37.094166666666666</v>
      </c>
      <c r="C1619" s="235">
        <v>-120.82277777777779</v>
      </c>
      <c r="D1619" s="234" t="s">
        <v>3501</v>
      </c>
    </row>
    <row r="1620" spans="1:4" ht="12.75">
      <c r="A1620" s="234" t="s">
        <v>3502</v>
      </c>
      <c r="B1620" s="235">
        <v>37.056111111111115</v>
      </c>
      <c r="C1620" s="235">
        <v>-120.7863888888889</v>
      </c>
      <c r="D1620" s="234" t="s">
        <v>3503</v>
      </c>
    </row>
    <row r="1621" spans="1:4" ht="12.75">
      <c r="A1621" s="234" t="s">
        <v>3504</v>
      </c>
      <c r="B1621" s="235">
        <v>37.291111111111114</v>
      </c>
      <c r="C1621" s="235">
        <v>-120.94277777777778</v>
      </c>
      <c r="D1621" s="234" t="s">
        <v>3505</v>
      </c>
    </row>
    <row r="1622" spans="1:4" ht="12.75">
      <c r="A1622" s="234" t="s">
        <v>3506</v>
      </c>
      <c r="B1622" s="235">
        <v>37.263888888888886</v>
      </c>
      <c r="C1622" s="235">
        <v>-120.90611111111113</v>
      </c>
      <c r="D1622" s="234" t="s">
        <v>3507</v>
      </c>
    </row>
    <row r="1623" spans="1:4" ht="12.75">
      <c r="A1623" s="234" t="s">
        <v>3508</v>
      </c>
      <c r="B1623" s="235">
        <v>37.12888888888889</v>
      </c>
      <c r="C1623" s="235">
        <v>-120.81472222222224</v>
      </c>
      <c r="D1623" s="234" t="s">
        <v>3509</v>
      </c>
    </row>
    <row r="1624" spans="1:4" ht="12.75">
      <c r="A1624" s="234" t="s">
        <v>3510</v>
      </c>
      <c r="B1624" s="235">
        <v>37.33777777777778</v>
      </c>
      <c r="C1624" s="235">
        <v>-120.97166666666665</v>
      </c>
      <c r="D1624" s="234" t="s">
        <v>3511</v>
      </c>
    </row>
    <row r="1625" spans="1:4" ht="12.75">
      <c r="A1625" s="234" t="s">
        <v>3512</v>
      </c>
      <c r="B1625" s="235">
        <v>37.09888888888889</v>
      </c>
      <c r="C1625" s="235">
        <v>-120.82666666666667</v>
      </c>
      <c r="D1625" s="234" t="s">
        <v>3513</v>
      </c>
    </row>
    <row r="1626" spans="1:4" ht="12.75">
      <c r="A1626" s="234" t="s">
        <v>3514</v>
      </c>
      <c r="B1626" s="235">
        <v>36.969166666666666</v>
      </c>
      <c r="C1626" s="235">
        <v>-120.78166666666667</v>
      </c>
      <c r="D1626" s="234" t="s">
        <v>3515</v>
      </c>
    </row>
    <row r="1627" spans="1:4" ht="12.75">
      <c r="A1627" s="234" t="s">
        <v>3516</v>
      </c>
      <c r="B1627" s="235">
        <v>37.099444444444444</v>
      </c>
      <c r="C1627" s="235">
        <v>-120.82083333333335</v>
      </c>
      <c r="D1627" s="234" t="s">
        <v>3517</v>
      </c>
    </row>
    <row r="1628" spans="1:4" ht="12.75">
      <c r="A1628" s="234" t="s">
        <v>3518</v>
      </c>
      <c r="B1628" s="235">
        <v>37.30916666666667</v>
      </c>
      <c r="C1628" s="235">
        <v>-120.955</v>
      </c>
      <c r="D1628" s="234" t="s">
        <v>3519</v>
      </c>
    </row>
    <row r="1629" spans="1:4" ht="12.75">
      <c r="A1629" s="234" t="s">
        <v>3520</v>
      </c>
      <c r="B1629" s="235">
        <v>36.93361111111111</v>
      </c>
      <c r="C1629" s="235">
        <v>-120.7013888888889</v>
      </c>
      <c r="D1629" s="234" t="s">
        <v>3521</v>
      </c>
    </row>
    <row r="1630" spans="1:4" ht="12.75">
      <c r="A1630" s="234" t="s">
        <v>3522</v>
      </c>
      <c r="B1630" s="235">
        <v>37.26027777777778</v>
      </c>
      <c r="C1630" s="235">
        <v>-120.95305555555555</v>
      </c>
      <c r="D1630" s="234" t="s">
        <v>3523</v>
      </c>
    </row>
    <row r="1631" spans="1:4" ht="12.75">
      <c r="A1631" s="234" t="s">
        <v>3524</v>
      </c>
      <c r="B1631" s="235">
        <v>37.27638888888889</v>
      </c>
      <c r="C1631" s="235">
        <v>-120.9538888888889</v>
      </c>
      <c r="D1631" s="234" t="s">
        <v>3525</v>
      </c>
    </row>
    <row r="1632" spans="1:4" ht="12.75">
      <c r="A1632" s="234" t="s">
        <v>3526</v>
      </c>
      <c r="B1632" s="235">
        <v>36.99861111111111</v>
      </c>
      <c r="C1632" s="235">
        <v>-120.81666666666666</v>
      </c>
      <c r="D1632" s="234" t="s">
        <v>3527</v>
      </c>
    </row>
    <row r="1633" spans="1:4" ht="12.75">
      <c r="A1633" s="234" t="s">
        <v>3528</v>
      </c>
      <c r="B1633" s="235">
        <v>36.9241666666667</v>
      </c>
      <c r="C1633" s="235">
        <v>-120.653055555556</v>
      </c>
      <c r="D1633" s="234" t="s">
        <v>3529</v>
      </c>
    </row>
    <row r="1634" spans="1:4" ht="12.75">
      <c r="A1634" s="234" t="s">
        <v>3530</v>
      </c>
      <c r="B1634" s="235">
        <v>36.92388888888889</v>
      </c>
      <c r="C1634" s="235">
        <v>-120.65305555555555</v>
      </c>
      <c r="D1634" s="234" t="s">
        <v>3531</v>
      </c>
    </row>
    <row r="1635" spans="1:4" ht="12.75">
      <c r="A1635" s="234" t="s">
        <v>3532</v>
      </c>
      <c r="B1635" s="235">
        <v>37.03963</v>
      </c>
      <c r="C1635" s="235">
        <v>-120.77267</v>
      </c>
      <c r="D1635" s="234" t="s">
        <v>3533</v>
      </c>
    </row>
    <row r="1636" spans="1:4" ht="12.75">
      <c r="A1636" s="234" t="s">
        <v>3534</v>
      </c>
      <c r="B1636" s="235">
        <v>36.96611111111111</v>
      </c>
      <c r="C1636" s="235">
        <v>-120.67111111111112</v>
      </c>
      <c r="D1636" s="234" t="s">
        <v>3535</v>
      </c>
    </row>
    <row r="1637" spans="1:4" ht="12.75">
      <c r="A1637" s="234" t="s">
        <v>3536</v>
      </c>
      <c r="B1637" s="235">
        <v>37.09166666666667</v>
      </c>
      <c r="C1637" s="235">
        <v>-120.82305555555556</v>
      </c>
      <c r="D1637" s="234" t="s">
        <v>3537</v>
      </c>
    </row>
    <row r="1638" spans="1:4" ht="12.75">
      <c r="A1638" s="234" t="s">
        <v>3538</v>
      </c>
      <c r="B1638" s="235">
        <v>37.024166666666666</v>
      </c>
      <c r="C1638" s="235">
        <v>-120.82694444444445</v>
      </c>
      <c r="D1638" s="234" t="s">
        <v>3539</v>
      </c>
    </row>
    <row r="1639" spans="1:4" ht="12.75">
      <c r="A1639" s="234" t="s">
        <v>3540</v>
      </c>
      <c r="B1639" s="235">
        <v>37.02444444444444</v>
      </c>
      <c r="C1639" s="235">
        <v>-120.82666666666667</v>
      </c>
      <c r="D1639" s="234" t="s">
        <v>3541</v>
      </c>
    </row>
    <row r="1640" spans="1:4" ht="12.75">
      <c r="A1640" s="234" t="s">
        <v>3542</v>
      </c>
      <c r="B1640" s="235">
        <v>37.334722222222226</v>
      </c>
      <c r="C1640" s="235">
        <v>-120.95361111111112</v>
      </c>
      <c r="D1640" s="234" t="s">
        <v>3543</v>
      </c>
    </row>
    <row r="1641" spans="1:4" ht="12.75">
      <c r="A1641" s="234" t="s">
        <v>3544</v>
      </c>
      <c r="B1641" s="235">
        <v>37.35055555555556</v>
      </c>
      <c r="C1641" s="235">
        <v>-120.97611111111112</v>
      </c>
      <c r="D1641" s="234" t="s">
        <v>3545</v>
      </c>
    </row>
    <row r="1642" spans="1:4" ht="12.75">
      <c r="A1642" s="234" t="s">
        <v>3546</v>
      </c>
      <c r="B1642" s="235">
        <v>37.172222222222224</v>
      </c>
      <c r="C1642" s="235">
        <v>-120.76111111111109</v>
      </c>
      <c r="D1642" s="234" t="s">
        <v>3547</v>
      </c>
    </row>
    <row r="1643" spans="1:4" ht="12.75">
      <c r="A1643" s="234" t="s">
        <v>3548</v>
      </c>
      <c r="B1643" s="235">
        <v>37.20111111111111</v>
      </c>
      <c r="C1643" s="235">
        <v>-120.80333333333331</v>
      </c>
      <c r="D1643" s="234" t="s">
        <v>3549</v>
      </c>
    </row>
    <row r="1644" spans="1:4" ht="12.75">
      <c r="A1644" s="234" t="s">
        <v>3550</v>
      </c>
      <c r="B1644" s="235">
        <v>37.21527777777778</v>
      </c>
      <c r="C1644" s="235">
        <v>-120.80972222222223</v>
      </c>
      <c r="D1644" s="234" t="s">
        <v>3551</v>
      </c>
    </row>
    <row r="1645" spans="1:4" ht="12.75">
      <c r="A1645" s="234" t="s">
        <v>3552</v>
      </c>
      <c r="B1645" s="235">
        <v>37.191944444444445</v>
      </c>
      <c r="C1645" s="235">
        <v>-120.82361111111112</v>
      </c>
      <c r="D1645" s="234" t="s">
        <v>3553</v>
      </c>
    </row>
    <row r="1646" spans="1:4" ht="12.75">
      <c r="A1646" s="234" t="s">
        <v>3554</v>
      </c>
      <c r="B1646" s="235">
        <v>37.17305555555556</v>
      </c>
      <c r="C1646" s="235">
        <v>-120.81305555555556</v>
      </c>
      <c r="D1646" s="234" t="s">
        <v>3555</v>
      </c>
    </row>
    <row r="1647" spans="1:4" ht="12.75">
      <c r="A1647" s="234" t="s">
        <v>3556</v>
      </c>
      <c r="B1647" s="235">
        <v>37.135</v>
      </c>
      <c r="C1647" s="235">
        <v>-120.87305555555555</v>
      </c>
      <c r="D1647" s="234" t="s">
        <v>3557</v>
      </c>
    </row>
    <row r="1648" spans="1:4" ht="12.75">
      <c r="A1648" s="234" t="s">
        <v>3558</v>
      </c>
      <c r="B1648" s="235">
        <v>37.41944</v>
      </c>
      <c r="C1648" s="235">
        <v>-121.0025</v>
      </c>
      <c r="D1648" s="234" t="s">
        <v>3559</v>
      </c>
    </row>
    <row r="1649" spans="1:4" ht="12.75">
      <c r="A1649" s="234" t="s">
        <v>3560</v>
      </c>
      <c r="B1649" s="235">
        <v>37.42</v>
      </c>
      <c r="C1649" s="235">
        <v>-121.00583</v>
      </c>
      <c r="D1649" s="234" t="s">
        <v>3561</v>
      </c>
    </row>
    <row r="1650" spans="1:4" ht="12.75">
      <c r="A1650" s="234" t="s">
        <v>3562</v>
      </c>
      <c r="B1650" s="235">
        <v>37.41306</v>
      </c>
      <c r="C1650" s="235">
        <v>-121.01639</v>
      </c>
      <c r="D1650" s="234" t="s">
        <v>3563</v>
      </c>
    </row>
    <row r="1651" spans="1:4" ht="12.75">
      <c r="A1651" s="234" t="s">
        <v>3564</v>
      </c>
      <c r="B1651" s="235">
        <v>37.40528</v>
      </c>
      <c r="C1651" s="235">
        <v>-121.02444</v>
      </c>
      <c r="D1651" s="234" t="s">
        <v>3565</v>
      </c>
    </row>
    <row r="1652" spans="1:4" ht="12.75">
      <c r="A1652" s="234" t="s">
        <v>3566</v>
      </c>
      <c r="B1652" s="235">
        <v>37.39833</v>
      </c>
      <c r="C1652" s="235">
        <v>-121.03389</v>
      </c>
      <c r="D1652" s="234" t="s">
        <v>3567</v>
      </c>
    </row>
    <row r="1653" spans="1:4" ht="12.75">
      <c r="A1653" s="234" t="s">
        <v>3568</v>
      </c>
      <c r="B1653" s="235">
        <v>37.38917</v>
      </c>
      <c r="C1653" s="235">
        <v>-121.04278</v>
      </c>
      <c r="D1653" s="234" t="s">
        <v>1799</v>
      </c>
    </row>
    <row r="1654" spans="1:4" ht="12.75">
      <c r="A1654" s="234" t="s">
        <v>1800</v>
      </c>
      <c r="B1654" s="235">
        <v>37.38306</v>
      </c>
      <c r="C1654" s="235">
        <v>-121.05</v>
      </c>
      <c r="D1654" s="234" t="s">
        <v>1801</v>
      </c>
    </row>
    <row r="1655" spans="1:4" ht="12.75">
      <c r="A1655" s="234" t="s">
        <v>1802</v>
      </c>
      <c r="B1655" s="235">
        <v>37.37694</v>
      </c>
      <c r="C1655" s="235">
        <v>-121.05861</v>
      </c>
      <c r="D1655" s="234" t="s">
        <v>1803</v>
      </c>
    </row>
    <row r="1656" spans="1:4" ht="12.75">
      <c r="A1656" s="234" t="s">
        <v>1804</v>
      </c>
      <c r="B1656" s="235">
        <v>37.36472</v>
      </c>
      <c r="C1656" s="235">
        <v>-121.0625</v>
      </c>
      <c r="D1656" s="234" t="s">
        <v>1805</v>
      </c>
    </row>
    <row r="1657" spans="1:4" ht="12.75">
      <c r="A1657" s="234" t="s">
        <v>1806</v>
      </c>
      <c r="B1657" s="235">
        <v>37.31889</v>
      </c>
      <c r="C1657" s="235">
        <v>-121.12167</v>
      </c>
      <c r="D1657" s="234" t="s">
        <v>1807</v>
      </c>
    </row>
    <row r="1658" spans="1:4" ht="12.75">
      <c r="A1658" s="234" t="s">
        <v>1808</v>
      </c>
      <c r="B1658" s="235">
        <v>37.32936111</v>
      </c>
      <c r="C1658" s="235">
        <v>-121.1095556</v>
      </c>
      <c r="D1658" s="234" t="s">
        <v>1809</v>
      </c>
    </row>
    <row r="1659" spans="1:4" ht="12.75">
      <c r="A1659" s="234" t="s">
        <v>1810</v>
      </c>
      <c r="B1659" s="235">
        <v>37.07624</v>
      </c>
      <c r="C1659" s="235">
        <v>-121.0394</v>
      </c>
      <c r="D1659" s="234" t="s">
        <v>1811</v>
      </c>
    </row>
    <row r="1660" spans="1:4" ht="12.75">
      <c r="A1660" s="234" t="s">
        <v>1812</v>
      </c>
      <c r="B1660" s="235">
        <v>37.29825</v>
      </c>
      <c r="C1660" s="235">
        <v>-120.94811</v>
      </c>
      <c r="D1660" s="234" t="s">
        <v>1813</v>
      </c>
    </row>
    <row r="1661" spans="1:4" ht="12.75">
      <c r="A1661" s="234" t="s">
        <v>1814</v>
      </c>
      <c r="B1661" s="235">
        <v>37.22118</v>
      </c>
      <c r="C1661" s="235">
        <v>-120.83522</v>
      </c>
      <c r="D1661" s="234" t="s">
        <v>1815</v>
      </c>
    </row>
    <row r="1662" spans="1:4" ht="12.75">
      <c r="A1662" s="234" t="s">
        <v>1816</v>
      </c>
      <c r="B1662" s="235">
        <v>37.675555555555555</v>
      </c>
      <c r="C1662" s="235">
        <v>-121.26416666666668</v>
      </c>
      <c r="D1662" s="234" t="s">
        <v>1817</v>
      </c>
    </row>
    <row r="1663" spans="1:4" ht="12.75">
      <c r="A1663" s="234" t="s">
        <v>1818</v>
      </c>
      <c r="B1663" s="235">
        <v>37.24833</v>
      </c>
      <c r="C1663" s="235">
        <v>-120.85333</v>
      </c>
      <c r="D1663" s="234" t="s">
        <v>1819</v>
      </c>
    </row>
    <row r="1664" spans="1:4" ht="12.75">
      <c r="A1664" s="234" t="s">
        <v>1820</v>
      </c>
      <c r="B1664" s="235">
        <v>37.19972</v>
      </c>
      <c r="C1664" s="235">
        <v>-120.82583</v>
      </c>
      <c r="D1664" s="234" t="s">
        <v>1821</v>
      </c>
    </row>
    <row r="1665" spans="1:4" ht="12.75">
      <c r="A1665" s="234" t="s">
        <v>1822</v>
      </c>
      <c r="B1665" s="235">
        <v>37.15917</v>
      </c>
      <c r="C1665" s="235">
        <v>-120.81222</v>
      </c>
      <c r="D1665" s="234" t="s">
        <v>1823</v>
      </c>
    </row>
    <row r="1666" spans="1:4" ht="12.75">
      <c r="A1666" s="234" t="s">
        <v>1824</v>
      </c>
      <c r="B1666" s="235">
        <v>37.13917</v>
      </c>
      <c r="C1666" s="235">
        <v>-120.76778</v>
      </c>
      <c r="D1666" s="234" t="s">
        <v>1825</v>
      </c>
    </row>
    <row r="1667" spans="1:4" ht="12.75">
      <c r="A1667" s="234" t="s">
        <v>1826</v>
      </c>
      <c r="B1667" s="235">
        <v>37.12917</v>
      </c>
      <c r="C1667" s="235">
        <v>-120.70778</v>
      </c>
      <c r="D1667" s="234" t="s">
        <v>1827</v>
      </c>
    </row>
    <row r="1668" spans="1:4" ht="12.75">
      <c r="A1668" s="234" t="s">
        <v>1828</v>
      </c>
      <c r="B1668" s="235">
        <v>37.41388888888889</v>
      </c>
      <c r="C1668" s="235">
        <v>-121.01416666666667</v>
      </c>
      <c r="D1668" s="234" t="s">
        <v>1829</v>
      </c>
    </row>
    <row r="1669" spans="1:4" ht="12.75">
      <c r="A1669" s="234" t="s">
        <v>1830</v>
      </c>
      <c r="B1669" s="235">
        <v>37.543518</v>
      </c>
      <c r="C1669" s="235">
        <v>-121.153858</v>
      </c>
      <c r="D1669" s="234" t="s">
        <v>1831</v>
      </c>
    </row>
    <row r="1670" spans="1:4" ht="12.75">
      <c r="A1670" s="234" t="s">
        <v>1832</v>
      </c>
      <c r="B1670" s="235">
        <v>37.56194444444444</v>
      </c>
      <c r="C1670" s="235">
        <v>-121.17416666666668</v>
      </c>
      <c r="D1670" s="234" t="s">
        <v>1833</v>
      </c>
    </row>
    <row r="1671" spans="1:4" ht="12.75">
      <c r="A1671" s="234" t="s">
        <v>1834</v>
      </c>
      <c r="B1671" s="235">
        <v>37.60027777777778</v>
      </c>
      <c r="C1671" s="235">
        <v>-121.22416666666665</v>
      </c>
      <c r="D1671" s="234" t="s">
        <v>1835</v>
      </c>
    </row>
    <row r="1672" spans="1:4" ht="12.75">
      <c r="A1672" s="234" t="s">
        <v>1836</v>
      </c>
      <c r="B1672" s="235">
        <v>37.61055555555556</v>
      </c>
      <c r="C1672" s="235">
        <v>-121.22861111111109</v>
      </c>
      <c r="D1672" s="234" t="s">
        <v>1837</v>
      </c>
    </row>
    <row r="1673" spans="1:4" ht="12.75">
      <c r="A1673" s="234" t="s">
        <v>1838</v>
      </c>
      <c r="B1673" s="235">
        <v>37.49777777777778</v>
      </c>
      <c r="C1673" s="235">
        <v>-121.08166666666668</v>
      </c>
      <c r="D1673" s="234" t="s">
        <v>1839</v>
      </c>
    </row>
    <row r="1674" spans="1:4" ht="12.75">
      <c r="A1674" s="234" t="s">
        <v>1840</v>
      </c>
      <c r="B1674" s="235">
        <v>37.64194444444445</v>
      </c>
      <c r="C1674" s="235">
        <v>-121.22777777777779</v>
      </c>
      <c r="D1674" s="234" t="s">
        <v>1841</v>
      </c>
    </row>
    <row r="1675" spans="1:4" ht="12.75">
      <c r="A1675" s="234" t="s">
        <v>1842</v>
      </c>
      <c r="B1675" s="235">
        <v>37.3425</v>
      </c>
      <c r="C1675" s="235">
        <v>-120.97722222222221</v>
      </c>
      <c r="D1675" s="234" t="s">
        <v>1843</v>
      </c>
    </row>
    <row r="1676" spans="1:4" ht="12.75">
      <c r="A1676" s="234" t="s">
        <v>1844</v>
      </c>
      <c r="B1676" s="235">
        <v>37.48138888888889</v>
      </c>
      <c r="C1676" s="235">
        <v>-121.13555555555556</v>
      </c>
      <c r="D1676" s="234" t="s">
        <v>1845</v>
      </c>
    </row>
    <row r="1677" spans="1:4" ht="12.75">
      <c r="A1677" s="234" t="s">
        <v>1846</v>
      </c>
      <c r="B1677" s="235">
        <v>37.521388888888886</v>
      </c>
      <c r="C1677" s="235">
        <v>-121.1486111111111</v>
      </c>
      <c r="D1677" s="234" t="s">
        <v>1847</v>
      </c>
    </row>
    <row r="1678" spans="1:4" ht="12.75">
      <c r="A1678" s="234" t="s">
        <v>1848</v>
      </c>
      <c r="B1678" s="235">
        <v>37.33281</v>
      </c>
      <c r="C1678" s="235">
        <v>-121.10288</v>
      </c>
      <c r="D1678" s="234" t="s">
        <v>1849</v>
      </c>
    </row>
    <row r="1679" spans="1:4" ht="12.75">
      <c r="A1679" s="234" t="s">
        <v>1850</v>
      </c>
      <c r="B1679" s="235">
        <v>37.39925</v>
      </c>
      <c r="C1679" s="235">
        <v>-121.03245</v>
      </c>
      <c r="D1679" s="234" t="s">
        <v>1851</v>
      </c>
    </row>
    <row r="1680" spans="1:4" ht="12.75">
      <c r="A1680" s="234" t="s">
        <v>1852</v>
      </c>
      <c r="B1680" s="235">
        <v>37.37715</v>
      </c>
      <c r="C1680" s="235">
        <v>-121.05812</v>
      </c>
      <c r="D1680" s="234" t="s">
        <v>1853</v>
      </c>
    </row>
    <row r="1681" spans="1:4" ht="12.75">
      <c r="A1681" s="234" t="s">
        <v>1854</v>
      </c>
      <c r="B1681" s="235">
        <v>37.36214</v>
      </c>
      <c r="C1681" s="235">
        <v>-121.06161</v>
      </c>
      <c r="D1681" s="234" t="s">
        <v>1855</v>
      </c>
    </row>
    <row r="1682" spans="1:4" ht="12.75">
      <c r="A1682" s="234" t="s">
        <v>1856</v>
      </c>
      <c r="B1682" s="235">
        <v>37.31929</v>
      </c>
      <c r="C1682" s="235">
        <v>-121.12093</v>
      </c>
      <c r="D1682" s="234" t="s">
        <v>1857</v>
      </c>
    </row>
    <row r="1683" spans="1:4" ht="12.75">
      <c r="A1683" s="234" t="s">
        <v>1858</v>
      </c>
      <c r="B1683" s="235">
        <v>37.36778</v>
      </c>
      <c r="C1683" s="235">
        <v>-121.05088</v>
      </c>
      <c r="D1683" s="234" t="s">
        <v>1859</v>
      </c>
    </row>
    <row r="1684" spans="1:4" ht="12.75">
      <c r="A1684" s="234" t="s">
        <v>1860</v>
      </c>
      <c r="B1684" s="235">
        <v>37.51382</v>
      </c>
      <c r="C1684" s="235">
        <v>-121.15986</v>
      </c>
      <c r="D1684" s="234" t="s">
        <v>1861</v>
      </c>
    </row>
    <row r="1685" spans="1:4" ht="12.75">
      <c r="A1685" s="234" t="s">
        <v>1862</v>
      </c>
      <c r="B1685" s="235">
        <v>37.49903</v>
      </c>
      <c r="C1685" s="235">
        <v>-121.17733</v>
      </c>
      <c r="D1685" s="234" t="s">
        <v>1863</v>
      </c>
    </row>
    <row r="1686" spans="1:4" ht="12.75">
      <c r="A1686" s="234" t="s">
        <v>1864</v>
      </c>
      <c r="B1686" s="235">
        <v>37.58887</v>
      </c>
      <c r="C1686" s="235">
        <v>-121.24244</v>
      </c>
      <c r="D1686" s="234" t="s">
        <v>1865</v>
      </c>
    </row>
    <row r="1687" spans="1:4" ht="12.75">
      <c r="A1687" s="234" t="s">
        <v>1866</v>
      </c>
      <c r="B1687" s="235">
        <v>37.60419</v>
      </c>
      <c r="C1687" s="235">
        <v>-121.25913</v>
      </c>
      <c r="D1687" s="234" t="s">
        <v>1867</v>
      </c>
    </row>
    <row r="1688" spans="1:4" ht="12.75">
      <c r="A1688" s="234" t="s">
        <v>1868</v>
      </c>
      <c r="B1688" s="235">
        <v>37.56554</v>
      </c>
      <c r="C1688" s="235">
        <v>-121.22775</v>
      </c>
      <c r="D1688" s="234" t="s">
        <v>1869</v>
      </c>
    </row>
    <row r="1689" spans="1:4" ht="12.75">
      <c r="A1689" s="234" t="s">
        <v>1870</v>
      </c>
      <c r="B1689" s="235">
        <v>37.64053</v>
      </c>
      <c r="C1689" s="235">
        <v>-121.22931</v>
      </c>
      <c r="D1689" s="234" t="s">
        <v>1871</v>
      </c>
    </row>
    <row r="1690" spans="1:4" ht="12.75">
      <c r="A1690" s="234" t="s">
        <v>1872</v>
      </c>
      <c r="B1690" s="235">
        <v>37.42096</v>
      </c>
      <c r="C1690" s="235">
        <v>-121.15592</v>
      </c>
      <c r="D1690" s="234" t="s">
        <v>1873</v>
      </c>
    </row>
    <row r="1691" spans="1:4" ht="12.75">
      <c r="A1691" s="234" t="s">
        <v>1874</v>
      </c>
      <c r="B1691" s="235">
        <v>37.531339</v>
      </c>
      <c r="C1691" s="235">
        <v>-121.137743</v>
      </c>
      <c r="D1691" s="234" t="s">
        <v>1875</v>
      </c>
    </row>
    <row r="1692" spans="1:4" ht="12.75">
      <c r="A1692" s="234" t="s">
        <v>1876</v>
      </c>
      <c r="B1692" s="235">
        <v>37.48306</v>
      </c>
      <c r="C1692" s="235">
        <v>-121.21139</v>
      </c>
      <c r="D1692" s="234" t="s">
        <v>1877</v>
      </c>
    </row>
    <row r="1693" spans="1:4" ht="12.75">
      <c r="A1693" s="234" t="s">
        <v>1878</v>
      </c>
      <c r="B1693" s="235">
        <v>37.42083</v>
      </c>
      <c r="C1693" s="235">
        <v>-121.37347</v>
      </c>
      <c r="D1693" s="234" t="s">
        <v>1879</v>
      </c>
    </row>
    <row r="1694" spans="1:4" ht="12.75">
      <c r="A1694" s="234" t="s">
        <v>1880</v>
      </c>
      <c r="B1694" s="235">
        <v>36.97989</v>
      </c>
      <c r="C1694" s="235">
        <v>-120.96352</v>
      </c>
      <c r="D1694" s="234" t="s">
        <v>1881</v>
      </c>
    </row>
    <row r="1695" spans="1:4" ht="12.75">
      <c r="A1695" s="234" t="s">
        <v>1882</v>
      </c>
      <c r="B1695" s="235">
        <v>36.98561</v>
      </c>
      <c r="C1695" s="235">
        <v>-121.12861</v>
      </c>
      <c r="D1695" s="234" t="s">
        <v>1883</v>
      </c>
    </row>
    <row r="1696" spans="1:4" ht="12.75">
      <c r="A1696" s="234" t="s">
        <v>1884</v>
      </c>
      <c r="B1696" s="235">
        <v>37.47247</v>
      </c>
      <c r="C1696" s="235">
        <v>-121.24069</v>
      </c>
      <c r="D1696" s="234" t="s">
        <v>1885</v>
      </c>
    </row>
    <row r="1697" spans="1:4" ht="12.75">
      <c r="A1697" s="234" t="s">
        <v>1886</v>
      </c>
      <c r="B1697" s="235">
        <v>37.42447</v>
      </c>
      <c r="C1697" s="235">
        <v>-121.34285</v>
      </c>
      <c r="D1697" s="234" t="s">
        <v>1887</v>
      </c>
    </row>
    <row r="1698" spans="1:4" ht="12.75">
      <c r="A1698" s="234" t="s">
        <v>1888</v>
      </c>
      <c r="B1698" s="235">
        <v>37.4237</v>
      </c>
      <c r="C1698" s="235">
        <v>-121.37869</v>
      </c>
      <c r="D1698" s="234" t="s">
        <v>1889</v>
      </c>
    </row>
    <row r="1699" spans="1:4" ht="12.75">
      <c r="A1699" s="234" t="s">
        <v>1890</v>
      </c>
      <c r="B1699" s="235">
        <v>37.97438</v>
      </c>
      <c r="C1699" s="235">
        <v>-121.82701</v>
      </c>
      <c r="D1699" s="234" t="s">
        <v>1891</v>
      </c>
    </row>
    <row r="1700" spans="1:4" ht="12.75">
      <c r="A1700" s="234" t="s">
        <v>1892</v>
      </c>
      <c r="B1700" s="235">
        <v>37.81692</v>
      </c>
      <c r="C1700" s="235">
        <v>-121.73836</v>
      </c>
      <c r="D1700" s="234" t="s">
        <v>1893</v>
      </c>
    </row>
    <row r="1701" spans="1:4" ht="12.75">
      <c r="A1701" s="234" t="s">
        <v>1894</v>
      </c>
      <c r="B1701" s="235">
        <v>37.73598</v>
      </c>
      <c r="C1701" s="235">
        <v>-121.31688</v>
      </c>
      <c r="D1701" s="234" t="s">
        <v>1895</v>
      </c>
    </row>
    <row r="1702" spans="1:4" ht="12.75">
      <c r="A1702" s="234" t="s">
        <v>1896</v>
      </c>
      <c r="B1702" s="235">
        <v>37.73558</v>
      </c>
      <c r="C1702" s="235">
        <v>-121.32562</v>
      </c>
      <c r="D1702" s="234" t="s">
        <v>1897</v>
      </c>
    </row>
    <row r="1703" spans="1:4" ht="12.75">
      <c r="A1703" s="234" t="s">
        <v>1898</v>
      </c>
      <c r="B1703" s="235">
        <v>38.01526</v>
      </c>
      <c r="C1703" s="235">
        <v>-121.83992</v>
      </c>
      <c r="D1703" s="234" t="s">
        <v>1899</v>
      </c>
    </row>
    <row r="1704" spans="1:4" ht="12.75">
      <c r="A1704" s="234" t="s">
        <v>1900</v>
      </c>
      <c r="B1704" s="235">
        <v>38.01488</v>
      </c>
      <c r="C1704" s="235">
        <v>-121.84045</v>
      </c>
      <c r="D1704" s="234" t="s">
        <v>1901</v>
      </c>
    </row>
    <row r="1705" spans="1:4" ht="12.75">
      <c r="A1705" s="234" t="s">
        <v>1902</v>
      </c>
      <c r="B1705" s="235">
        <v>37.89051</v>
      </c>
      <c r="C1705" s="235">
        <v>-121.56824</v>
      </c>
      <c r="D1705" s="234" t="s">
        <v>1903</v>
      </c>
    </row>
    <row r="1706" spans="1:4" ht="12.75">
      <c r="A1706" s="234" t="s">
        <v>1904</v>
      </c>
      <c r="B1706" s="235">
        <v>37.90574</v>
      </c>
      <c r="C1706" s="235">
        <v>-121.32194</v>
      </c>
      <c r="D1706" s="234" t="s">
        <v>1905</v>
      </c>
    </row>
    <row r="1707" spans="1:4" ht="12.75">
      <c r="A1707" s="234" t="s">
        <v>1906</v>
      </c>
      <c r="B1707" s="235">
        <v>37.93763</v>
      </c>
      <c r="C1707" s="235">
        <v>-121.33614</v>
      </c>
      <c r="D1707" s="234" t="s">
        <v>1907</v>
      </c>
    </row>
    <row r="1708" spans="1:4" ht="12.75">
      <c r="A1708" s="234" t="s">
        <v>1908</v>
      </c>
      <c r="B1708" s="235">
        <v>37.96722</v>
      </c>
      <c r="C1708" s="235">
        <v>-121.46465</v>
      </c>
      <c r="D1708" s="234" t="s">
        <v>1909</v>
      </c>
    </row>
    <row r="1709" spans="1:4" ht="12.75">
      <c r="A1709" s="234" t="s">
        <v>1910</v>
      </c>
      <c r="B1709" s="235">
        <v>37.96812</v>
      </c>
      <c r="C1709" s="235">
        <v>-121.3067</v>
      </c>
      <c r="D1709" s="234" t="s">
        <v>1911</v>
      </c>
    </row>
    <row r="1710" spans="1:4" ht="12.75">
      <c r="A1710" s="234" t="s">
        <v>1912</v>
      </c>
      <c r="B1710" s="235">
        <v>38.05986</v>
      </c>
      <c r="C1710" s="235">
        <v>-121.49934</v>
      </c>
      <c r="D1710" s="234" t="s">
        <v>1913</v>
      </c>
    </row>
    <row r="1711" spans="1:4" ht="12.75">
      <c r="A1711" s="234" t="s">
        <v>2606</v>
      </c>
      <c r="B1711" s="235">
        <v>38.09433</v>
      </c>
      <c r="C1711" s="235">
        <v>-121.47504</v>
      </c>
      <c r="D1711" s="234" t="s">
        <v>2607</v>
      </c>
    </row>
    <row r="1712" spans="1:4" ht="12.75">
      <c r="A1712" s="234" t="s">
        <v>2608</v>
      </c>
      <c r="B1712" s="235">
        <v>38.2283</v>
      </c>
      <c r="C1712" s="235">
        <v>-121.49013</v>
      </c>
      <c r="D1712" s="234" t="s">
        <v>2609</v>
      </c>
    </row>
    <row r="1713" spans="1:4" ht="12.75">
      <c r="A1713" s="234" t="s">
        <v>2610</v>
      </c>
      <c r="B1713" s="235">
        <v>37.78697</v>
      </c>
      <c r="C1713" s="235">
        <v>-121.307578</v>
      </c>
      <c r="D1713" s="234" t="s">
        <v>2611</v>
      </c>
    </row>
    <row r="1714" spans="1:4" ht="12.75">
      <c r="A1714" s="234" t="s">
        <v>2612</v>
      </c>
      <c r="B1714" s="235">
        <v>37.929014</v>
      </c>
      <c r="C1714" s="235">
        <v>-121.327474</v>
      </c>
      <c r="D1714" s="234" t="s">
        <v>2613</v>
      </c>
    </row>
    <row r="1715" spans="1:4" ht="12.75">
      <c r="A1715" s="234" t="s">
        <v>2614</v>
      </c>
      <c r="B1715" s="235">
        <v>37.955584</v>
      </c>
      <c r="C1715" s="235">
        <v>-121.346255</v>
      </c>
      <c r="D1715" s="234" t="s">
        <v>2615</v>
      </c>
    </row>
    <row r="1716" spans="1:4" ht="12.75">
      <c r="A1716" s="234" t="s">
        <v>2616</v>
      </c>
      <c r="B1716" s="235">
        <v>37.971833</v>
      </c>
      <c r="C1716" s="235">
        <v>-121.373619</v>
      </c>
      <c r="D1716" s="234" t="s">
        <v>2617</v>
      </c>
    </row>
    <row r="1717" spans="1:4" ht="12.75">
      <c r="A1717" s="234" t="s">
        <v>2618</v>
      </c>
      <c r="B1717" s="235">
        <v>37.995904</v>
      </c>
      <c r="C1717" s="235">
        <v>-121.444337</v>
      </c>
      <c r="D1717" s="234" t="s">
        <v>2619</v>
      </c>
    </row>
    <row r="1718" spans="1:4" ht="12.75">
      <c r="A1718" s="234" t="s">
        <v>2620</v>
      </c>
      <c r="B1718" s="235">
        <v>37.87644444</v>
      </c>
      <c r="C1718" s="235">
        <v>-121.3801111</v>
      </c>
      <c r="D1718" s="234" t="s">
        <v>2621</v>
      </c>
    </row>
    <row r="1719" spans="1:4" ht="12.75">
      <c r="A1719" s="234" t="s">
        <v>2622</v>
      </c>
      <c r="B1719" s="235">
        <v>37.89602778</v>
      </c>
      <c r="C1719" s="235">
        <v>-121.7165</v>
      </c>
      <c r="D1719" s="234" t="s">
        <v>2623</v>
      </c>
    </row>
    <row r="1720" spans="1:4" ht="12.75">
      <c r="A1720" s="234" t="s">
        <v>2624</v>
      </c>
      <c r="B1720" s="235">
        <v>38.25948555</v>
      </c>
      <c r="C1720" s="235">
        <v>-121.3989983</v>
      </c>
      <c r="D1720" s="234" t="s">
        <v>2625</v>
      </c>
    </row>
    <row r="1721" spans="1:4" ht="12.75">
      <c r="A1721" s="234" t="s">
        <v>2626</v>
      </c>
      <c r="B1721" s="235">
        <v>37.96702</v>
      </c>
      <c r="C1721" s="235">
        <v>-121.30875</v>
      </c>
      <c r="D1721" s="234" t="s">
        <v>2627</v>
      </c>
    </row>
    <row r="1722" spans="1:4" ht="12.75">
      <c r="A1722" s="234" t="s">
        <v>2628</v>
      </c>
      <c r="B1722" s="235">
        <v>38.23611</v>
      </c>
      <c r="C1722" s="235">
        <v>-121.41889</v>
      </c>
      <c r="D1722" s="234" t="s">
        <v>2629</v>
      </c>
    </row>
    <row r="1723" spans="1:4" ht="12.75">
      <c r="A1723" s="234" t="s">
        <v>2630</v>
      </c>
      <c r="B1723" s="235">
        <v>37.708888888888886</v>
      </c>
      <c r="C1723" s="235">
        <v>-121.29861111111111</v>
      </c>
      <c r="D1723" s="234" t="s">
        <v>2631</v>
      </c>
    </row>
    <row r="1724" spans="1:4" ht="12.75">
      <c r="A1724" s="234" t="s">
        <v>2632</v>
      </c>
      <c r="B1724" s="235">
        <v>37.7692</v>
      </c>
      <c r="C1724" s="235">
        <v>-121.2891</v>
      </c>
      <c r="D1724" s="234" t="s">
        <v>2633</v>
      </c>
    </row>
    <row r="1725" spans="1:4" ht="12.75">
      <c r="A1725" s="234" t="s">
        <v>2634</v>
      </c>
      <c r="B1725" s="235">
        <v>37.78888888888889</v>
      </c>
      <c r="C1725" s="235">
        <v>-121.52888888888889</v>
      </c>
      <c r="D1725" s="234" t="s">
        <v>2635</v>
      </c>
    </row>
    <row r="1726" spans="1:4" ht="12.75">
      <c r="A1726" s="234" t="s">
        <v>2636</v>
      </c>
      <c r="B1726" s="235">
        <v>37.78666666666667</v>
      </c>
      <c r="C1726" s="235">
        <v>-121.30555555555554</v>
      </c>
      <c r="D1726" s="234" t="s">
        <v>2637</v>
      </c>
    </row>
    <row r="1727" spans="1:4" ht="12.75">
      <c r="A1727" s="234" t="s">
        <v>2638</v>
      </c>
      <c r="B1727" s="235">
        <v>37.774166666666666</v>
      </c>
      <c r="C1727" s="235">
        <v>-121.38222222222221</v>
      </c>
      <c r="D1727" s="234" t="s">
        <v>2639</v>
      </c>
    </row>
    <row r="1728" spans="1:4" ht="12.75">
      <c r="A1728" s="234" t="s">
        <v>2640</v>
      </c>
      <c r="B1728" s="235">
        <v>37.804722222222225</v>
      </c>
      <c r="C1728" s="235">
        <v>-121.44944444444444</v>
      </c>
      <c r="D1728" s="234" t="s">
        <v>2641</v>
      </c>
    </row>
    <row r="1729" spans="1:4" ht="12.75">
      <c r="A1729" s="234" t="s">
        <v>2642</v>
      </c>
      <c r="B1729" s="235">
        <v>38.043055555555554</v>
      </c>
      <c r="C1729" s="235">
        <v>-121.34861111111114</v>
      </c>
      <c r="D1729" s="234" t="s">
        <v>2643</v>
      </c>
    </row>
    <row r="1730" spans="1:4" ht="12.75">
      <c r="A1730" s="234" t="s">
        <v>2644</v>
      </c>
      <c r="B1730" s="235">
        <v>37.785555555555554</v>
      </c>
      <c r="C1730" s="235">
        <v>-121.53472222222221</v>
      </c>
      <c r="D1730" s="234" t="s">
        <v>2645</v>
      </c>
    </row>
    <row r="1731" spans="1:4" ht="12.75">
      <c r="A1731" s="234" t="s">
        <v>2646</v>
      </c>
      <c r="B1731" s="235">
        <v>37.87696</v>
      </c>
      <c r="C1731" s="235">
        <v>-121.37656</v>
      </c>
      <c r="D1731" s="234" t="s">
        <v>2647</v>
      </c>
    </row>
    <row r="1732" spans="1:4" ht="12.75">
      <c r="A1732" s="234" t="s">
        <v>2648</v>
      </c>
      <c r="B1732" s="235">
        <v>37.94163</v>
      </c>
      <c r="C1732" s="235">
        <v>-121.3693</v>
      </c>
      <c r="D1732" s="234" t="s">
        <v>2649</v>
      </c>
    </row>
    <row r="1733" spans="1:4" ht="12.75">
      <c r="A1733" s="234" t="s">
        <v>2650</v>
      </c>
      <c r="B1733" s="235">
        <v>38.0875</v>
      </c>
      <c r="C1733" s="235">
        <v>-121.3983</v>
      </c>
      <c r="D1733" s="234" t="s">
        <v>2651</v>
      </c>
    </row>
    <row r="1734" spans="1:4" ht="12.75">
      <c r="A1734" s="234" t="s">
        <v>2652</v>
      </c>
      <c r="B1734" s="235">
        <v>37.806</v>
      </c>
      <c r="C1734" s="235">
        <v>-121.4047</v>
      </c>
      <c r="D1734" s="234" t="s">
        <v>2653</v>
      </c>
    </row>
    <row r="1735" spans="1:4" ht="12.75">
      <c r="A1735" s="234" t="s">
        <v>2654</v>
      </c>
      <c r="B1735" s="235">
        <v>37.9382</v>
      </c>
      <c r="C1735" s="235">
        <v>-121.3358</v>
      </c>
      <c r="D1735" s="234" t="s">
        <v>2655</v>
      </c>
    </row>
    <row r="1736" spans="1:4" ht="12.75">
      <c r="A1736" s="234" t="s">
        <v>2656</v>
      </c>
      <c r="B1736" s="235">
        <v>38.02161</v>
      </c>
      <c r="C1736" s="235">
        <v>-121.8063</v>
      </c>
      <c r="D1736" s="234" t="s">
        <v>2657</v>
      </c>
    </row>
    <row r="1737" spans="1:4" ht="12.75">
      <c r="A1737" s="234" t="s">
        <v>2658</v>
      </c>
      <c r="B1737" s="235">
        <v>37.94061111</v>
      </c>
      <c r="C1737" s="235">
        <v>-121.3680556</v>
      </c>
      <c r="D1737" s="234" t="s">
        <v>2659</v>
      </c>
    </row>
    <row r="1738" spans="1:4" ht="12.75">
      <c r="A1738" s="234" t="s">
        <v>2660</v>
      </c>
      <c r="B1738" s="235">
        <v>37.95707</v>
      </c>
      <c r="C1738" s="235">
        <v>-121.35285</v>
      </c>
      <c r="D1738" s="234" t="s">
        <v>2661</v>
      </c>
    </row>
    <row r="1739" spans="1:4" ht="12.75">
      <c r="A1739" s="234" t="s">
        <v>2662</v>
      </c>
      <c r="B1739" s="235">
        <v>37.95188</v>
      </c>
      <c r="C1739" s="235">
        <v>-121.31467</v>
      </c>
      <c r="D1739" s="234" t="s">
        <v>2663</v>
      </c>
    </row>
    <row r="1740" spans="1:4" ht="12.75">
      <c r="A1740" s="234" t="s">
        <v>2664</v>
      </c>
      <c r="B1740" s="235">
        <v>37.95188</v>
      </c>
      <c r="C1740" s="235">
        <v>-121.31467</v>
      </c>
      <c r="D1740" s="234" t="s">
        <v>2665</v>
      </c>
    </row>
    <row r="1741" spans="1:4" ht="12.75">
      <c r="A1741" s="234" t="s">
        <v>2666</v>
      </c>
      <c r="B1741" s="235">
        <v>37.95188</v>
      </c>
      <c r="C1741" s="235">
        <v>-121.31467</v>
      </c>
      <c r="D1741" s="234" t="s">
        <v>2667</v>
      </c>
    </row>
    <row r="1742" spans="1:4" ht="12.75">
      <c r="A1742" s="234" t="s">
        <v>2668</v>
      </c>
      <c r="B1742" s="235">
        <v>37.95188</v>
      </c>
      <c r="C1742" s="235">
        <v>-121.31467</v>
      </c>
      <c r="D1742" s="234" t="s">
        <v>2669</v>
      </c>
    </row>
    <row r="1743" spans="1:4" ht="12.75">
      <c r="A1743" s="234" t="s">
        <v>2670</v>
      </c>
      <c r="B1743" s="235">
        <v>37.95188</v>
      </c>
      <c r="C1743" s="235">
        <v>-121.31467</v>
      </c>
      <c r="D1743" s="234" t="s">
        <v>2671</v>
      </c>
    </row>
    <row r="1744" spans="1:4" ht="12.75">
      <c r="A1744" s="234" t="s">
        <v>2672</v>
      </c>
      <c r="B1744" s="235">
        <v>37.95188</v>
      </c>
      <c r="C1744" s="235">
        <v>-121.31467</v>
      </c>
      <c r="D1744" s="234" t="s">
        <v>2673</v>
      </c>
    </row>
    <row r="1745" spans="1:4" ht="12.75">
      <c r="A1745" s="234" t="s">
        <v>2674</v>
      </c>
      <c r="B1745" s="235">
        <v>37.95188</v>
      </c>
      <c r="C1745" s="235">
        <v>-121.31467</v>
      </c>
      <c r="D1745" s="234" t="s">
        <v>2675</v>
      </c>
    </row>
    <row r="1746" spans="1:4" ht="12.75">
      <c r="A1746" s="234" t="s">
        <v>2676</v>
      </c>
      <c r="B1746" s="235">
        <v>37.95188</v>
      </c>
      <c r="C1746" s="235">
        <v>-121.31467</v>
      </c>
      <c r="D1746" s="234" t="s">
        <v>2677</v>
      </c>
    </row>
    <row r="1747" spans="1:4" ht="12.75">
      <c r="A1747" s="234" t="s">
        <v>2678</v>
      </c>
      <c r="B1747" s="235">
        <v>37.95188</v>
      </c>
      <c r="C1747" s="235">
        <v>-121.31467</v>
      </c>
      <c r="D1747" s="234" t="s">
        <v>2679</v>
      </c>
    </row>
    <row r="1748" spans="1:4" ht="12.75">
      <c r="A1748" s="234" t="s">
        <v>2680</v>
      </c>
      <c r="B1748" s="235">
        <v>37.95188</v>
      </c>
      <c r="C1748" s="235">
        <v>-121.31467</v>
      </c>
      <c r="D1748" s="234" t="s">
        <v>911</v>
      </c>
    </row>
    <row r="1749" spans="1:4" ht="12.75">
      <c r="A1749" s="234" t="s">
        <v>912</v>
      </c>
      <c r="B1749" s="235">
        <v>37.95188</v>
      </c>
      <c r="C1749" s="235">
        <v>-121.31467</v>
      </c>
      <c r="D1749" s="234" t="s">
        <v>913</v>
      </c>
    </row>
    <row r="1750" spans="1:4" ht="12.75">
      <c r="A1750" s="234" t="s">
        <v>914</v>
      </c>
      <c r="B1750" s="235">
        <v>37.95188</v>
      </c>
      <c r="C1750" s="235">
        <v>-121.31467</v>
      </c>
      <c r="D1750" s="234" t="s">
        <v>915</v>
      </c>
    </row>
    <row r="1751" spans="1:4" ht="12.75">
      <c r="A1751" s="234" t="s">
        <v>916</v>
      </c>
      <c r="B1751" s="235">
        <v>37.95188</v>
      </c>
      <c r="C1751" s="235">
        <v>-121.31467</v>
      </c>
      <c r="D1751" s="234" t="s">
        <v>917</v>
      </c>
    </row>
    <row r="1752" spans="1:4" ht="12.75">
      <c r="A1752" s="234" t="s">
        <v>918</v>
      </c>
      <c r="B1752" s="235">
        <v>37.95288</v>
      </c>
      <c r="C1752" s="235">
        <v>-121.3435</v>
      </c>
      <c r="D1752" s="234" t="s">
        <v>919</v>
      </c>
    </row>
    <row r="1753" spans="1:4" ht="12.75">
      <c r="A1753" s="234" t="s">
        <v>920</v>
      </c>
      <c r="B1753" s="235">
        <v>37.95335</v>
      </c>
      <c r="C1753" s="235">
        <v>-121.34307</v>
      </c>
      <c r="D1753" s="234" t="s">
        <v>921</v>
      </c>
    </row>
    <row r="1754" spans="1:4" ht="12.75">
      <c r="A1754" s="234" t="s">
        <v>922</v>
      </c>
      <c r="B1754" s="235">
        <v>37.95198</v>
      </c>
      <c r="C1754" s="235">
        <v>-121.34022</v>
      </c>
      <c r="D1754" s="234" t="s">
        <v>923</v>
      </c>
    </row>
    <row r="1755" spans="1:4" ht="12.75">
      <c r="A1755" s="234" t="s">
        <v>924</v>
      </c>
      <c r="B1755" s="235">
        <v>37.95245</v>
      </c>
      <c r="C1755" s="235">
        <v>-121.34025</v>
      </c>
      <c r="D1755" s="234" t="s">
        <v>925</v>
      </c>
    </row>
    <row r="1756" spans="1:4" ht="12.75">
      <c r="A1756" s="234" t="s">
        <v>926</v>
      </c>
      <c r="B1756" s="235">
        <v>37.9517</v>
      </c>
      <c r="C1756" s="235">
        <v>-121.3296</v>
      </c>
      <c r="D1756" s="234" t="s">
        <v>927</v>
      </c>
    </row>
    <row r="1757" spans="1:4" ht="12.75">
      <c r="A1757" s="234" t="s">
        <v>928</v>
      </c>
      <c r="B1757" s="235">
        <v>37.95198</v>
      </c>
      <c r="C1757" s="235">
        <v>-121.3294</v>
      </c>
      <c r="D1757" s="234" t="s">
        <v>929</v>
      </c>
    </row>
    <row r="1758" spans="1:4" ht="12.75">
      <c r="A1758" s="234" t="s">
        <v>930</v>
      </c>
      <c r="B1758" s="235">
        <v>37.95287</v>
      </c>
      <c r="C1758" s="235">
        <v>-121.32375</v>
      </c>
      <c r="D1758" s="234" t="s">
        <v>931</v>
      </c>
    </row>
    <row r="1759" spans="1:4" ht="12.75">
      <c r="A1759" s="234" t="s">
        <v>932</v>
      </c>
      <c r="B1759" s="235">
        <v>37.9525</v>
      </c>
      <c r="C1759" s="235">
        <v>-121.32363</v>
      </c>
      <c r="D1759" s="234" t="s">
        <v>933</v>
      </c>
    </row>
    <row r="1760" spans="1:4" ht="12.75">
      <c r="A1760" s="234" t="s">
        <v>934</v>
      </c>
      <c r="B1760" s="235">
        <v>37.95372</v>
      </c>
      <c r="C1760" s="235">
        <v>-121.31945</v>
      </c>
      <c r="D1760" s="234" t="s">
        <v>935</v>
      </c>
    </row>
    <row r="1761" spans="1:4" ht="12.75">
      <c r="A1761" s="234" t="s">
        <v>936</v>
      </c>
      <c r="B1761" s="235">
        <v>37.9522</v>
      </c>
      <c r="C1761" s="235">
        <v>-121.31952</v>
      </c>
      <c r="D1761" s="234" t="s">
        <v>937</v>
      </c>
    </row>
    <row r="1762" spans="1:4" ht="12.75">
      <c r="A1762" s="234" t="s">
        <v>938</v>
      </c>
      <c r="B1762" s="235">
        <v>37.95392</v>
      </c>
      <c r="C1762" s="235">
        <v>-121.3155</v>
      </c>
      <c r="D1762" s="234" t="s">
        <v>939</v>
      </c>
    </row>
    <row r="1763" spans="1:4" ht="12.75">
      <c r="A1763" s="234" t="s">
        <v>940</v>
      </c>
      <c r="B1763" s="235">
        <v>37.95243</v>
      </c>
      <c r="C1763" s="235">
        <v>-121.31555</v>
      </c>
      <c r="D1763" s="234" t="s">
        <v>941</v>
      </c>
    </row>
    <row r="1764" spans="1:4" ht="12.75">
      <c r="A1764" s="234" t="s">
        <v>942</v>
      </c>
      <c r="B1764" s="235">
        <v>37.95387</v>
      </c>
      <c r="C1764" s="235">
        <v>-121.30468</v>
      </c>
      <c r="D1764" s="234" t="s">
        <v>943</v>
      </c>
    </row>
    <row r="1765" spans="1:4" ht="12.75">
      <c r="A1765" s="234" t="s">
        <v>944</v>
      </c>
      <c r="B1765" s="235">
        <v>37.95315</v>
      </c>
      <c r="C1765" s="235">
        <v>-121.30455</v>
      </c>
      <c r="D1765" s="234" t="s">
        <v>945</v>
      </c>
    </row>
    <row r="1766" spans="1:4" ht="12.75">
      <c r="A1766" s="234" t="s">
        <v>946</v>
      </c>
      <c r="B1766" s="235">
        <v>37.95057</v>
      </c>
      <c r="C1766" s="235">
        <v>-121.33652</v>
      </c>
      <c r="D1766" s="234" t="s">
        <v>947</v>
      </c>
    </row>
    <row r="1767" spans="1:4" ht="12.75">
      <c r="A1767" s="234" t="s">
        <v>948</v>
      </c>
      <c r="B1767" s="235">
        <v>37.95063</v>
      </c>
      <c r="C1767" s="235">
        <v>-121.33567</v>
      </c>
      <c r="D1767" s="234" t="s">
        <v>949</v>
      </c>
    </row>
    <row r="1768" spans="1:4" ht="12.75">
      <c r="A1768" s="234" t="s">
        <v>950</v>
      </c>
      <c r="B1768" s="235">
        <v>37.95017</v>
      </c>
      <c r="C1768" s="235">
        <v>-121.32587</v>
      </c>
      <c r="D1768" s="234" t="s">
        <v>951</v>
      </c>
    </row>
    <row r="1769" spans="1:4" ht="12.75">
      <c r="A1769" s="234" t="s">
        <v>952</v>
      </c>
      <c r="B1769" s="235">
        <v>37.95052</v>
      </c>
      <c r="C1769" s="235">
        <v>-121.3263</v>
      </c>
      <c r="D1769" s="234" t="s">
        <v>953</v>
      </c>
    </row>
    <row r="1770" spans="1:4" ht="12.75">
      <c r="A1770" s="234" t="s">
        <v>954</v>
      </c>
      <c r="B1770" s="235">
        <v>37.94932</v>
      </c>
      <c r="C1770" s="235">
        <v>-121.30865</v>
      </c>
      <c r="D1770" s="234" t="s">
        <v>955</v>
      </c>
    </row>
    <row r="1771" spans="1:4" ht="12.75">
      <c r="A1771" s="234" t="s">
        <v>956</v>
      </c>
      <c r="B1771" s="235">
        <v>37.94917</v>
      </c>
      <c r="C1771" s="235">
        <v>-121.31165</v>
      </c>
      <c r="D1771" s="234" t="s">
        <v>957</v>
      </c>
    </row>
    <row r="1772" spans="1:4" ht="12.75">
      <c r="A1772" s="234" t="s">
        <v>958</v>
      </c>
      <c r="B1772" s="235">
        <v>37.95733</v>
      </c>
      <c r="C1772" s="235">
        <v>-121.35338</v>
      </c>
      <c r="D1772" s="234" t="s">
        <v>959</v>
      </c>
    </row>
    <row r="1773" spans="1:4" ht="12.75">
      <c r="A1773" s="234" t="s">
        <v>960</v>
      </c>
      <c r="B1773" s="235">
        <v>37.95648</v>
      </c>
      <c r="C1773" s="235">
        <v>-121.35332</v>
      </c>
      <c r="D1773" s="234" t="s">
        <v>961</v>
      </c>
    </row>
    <row r="1774" spans="1:4" ht="12.75">
      <c r="A1774" s="234" t="s">
        <v>962</v>
      </c>
      <c r="B1774" s="235">
        <v>37.95322</v>
      </c>
      <c r="C1774" s="235">
        <v>-121.30332</v>
      </c>
      <c r="D1774" s="234" t="s">
        <v>2721</v>
      </c>
    </row>
    <row r="1775" spans="1:4" ht="12.75">
      <c r="A1775" s="234" t="s">
        <v>2722</v>
      </c>
      <c r="B1775" s="235">
        <v>37.95377</v>
      </c>
      <c r="C1775" s="235">
        <v>-121.30327</v>
      </c>
      <c r="D1775" s="234" t="s">
        <v>2723</v>
      </c>
    </row>
    <row r="1776" spans="1:4" ht="12.75">
      <c r="A1776" s="234" t="s">
        <v>2724</v>
      </c>
      <c r="B1776" s="235">
        <v>37.95378</v>
      </c>
      <c r="C1776" s="235">
        <v>-121.30446</v>
      </c>
      <c r="D1776" s="234" t="s">
        <v>2725</v>
      </c>
    </row>
    <row r="1777" spans="1:4" ht="12.75">
      <c r="A1777" s="234" t="s">
        <v>2726</v>
      </c>
      <c r="B1777" s="235">
        <v>37.95089</v>
      </c>
      <c r="C1777" s="235">
        <v>-121.31749</v>
      </c>
      <c r="D1777" s="234" t="s">
        <v>2727</v>
      </c>
    </row>
    <row r="1778" spans="1:4" ht="12.75">
      <c r="A1778" s="234" t="s">
        <v>2728</v>
      </c>
      <c r="B1778" s="235">
        <v>37.95158</v>
      </c>
      <c r="C1778" s="235">
        <v>-121.3282</v>
      </c>
      <c r="D1778" s="234" t="s">
        <v>2729</v>
      </c>
    </row>
    <row r="1779" spans="1:4" ht="12.75">
      <c r="A1779" s="234" t="s">
        <v>2730</v>
      </c>
      <c r="B1779" s="235">
        <v>37.91832</v>
      </c>
      <c r="C1779" s="235">
        <v>-121.71415</v>
      </c>
      <c r="D1779" s="234" t="s">
        <v>2731</v>
      </c>
    </row>
    <row r="1780" spans="1:4" ht="12.75">
      <c r="A1780" s="234" t="s">
        <v>2732</v>
      </c>
      <c r="B1780" s="235">
        <v>38.25721</v>
      </c>
      <c r="C1780" s="235">
        <v>-121.42585</v>
      </c>
      <c r="D1780" s="234" t="s">
        <v>2733</v>
      </c>
    </row>
    <row r="1781" spans="1:4" ht="12.75">
      <c r="A1781" s="234" t="s">
        <v>2734</v>
      </c>
      <c r="B1781" s="235">
        <v>37.90449</v>
      </c>
      <c r="C1781" s="235">
        <v>-121.60561</v>
      </c>
      <c r="D1781" s="234" t="s">
        <v>2735</v>
      </c>
    </row>
    <row r="1782" spans="1:4" ht="12.75">
      <c r="A1782" s="234" t="s">
        <v>2736</v>
      </c>
      <c r="B1782" s="235">
        <v>37.01788</v>
      </c>
      <c r="C1782" s="235">
        <v>-120.14528</v>
      </c>
      <c r="D1782" s="234" t="s">
        <v>2737</v>
      </c>
    </row>
    <row r="1783" spans="1:4" ht="12.75">
      <c r="A1783" s="234" t="s">
        <v>2738</v>
      </c>
      <c r="B1783" s="235">
        <v>37.12354</v>
      </c>
      <c r="C1783" s="235">
        <v>-120.28742</v>
      </c>
      <c r="D1783" s="234" t="s">
        <v>2739</v>
      </c>
    </row>
    <row r="1784" spans="1:4" ht="12.75">
      <c r="A1784" s="234" t="s">
        <v>39</v>
      </c>
      <c r="B1784" s="235">
        <v>36.85031</v>
      </c>
      <c r="C1784" s="235">
        <v>-119.8148</v>
      </c>
      <c r="D1784" s="234" t="s">
        <v>40</v>
      </c>
    </row>
    <row r="1785" spans="1:4" ht="12.75">
      <c r="A1785" s="234" t="s">
        <v>2740</v>
      </c>
      <c r="B1785" s="235">
        <v>36.97381</v>
      </c>
      <c r="C1785" s="235">
        <v>-119.73725</v>
      </c>
      <c r="D1785" s="234" t="s">
        <v>2741</v>
      </c>
    </row>
    <row r="1786" spans="1:4" ht="12.75">
      <c r="A1786" s="234" t="s">
        <v>2742</v>
      </c>
      <c r="B1786" s="235">
        <v>36.88849</v>
      </c>
      <c r="C1786" s="235">
        <v>-119.78751</v>
      </c>
      <c r="D1786" s="234" t="s">
        <v>2743</v>
      </c>
    </row>
    <row r="1787" spans="1:4" ht="12.75">
      <c r="A1787" s="234" t="s">
        <v>2744</v>
      </c>
      <c r="B1787" s="235">
        <v>36.99109</v>
      </c>
      <c r="C1787" s="235">
        <v>-119.71361</v>
      </c>
      <c r="D1787" s="234" t="s">
        <v>2745</v>
      </c>
    </row>
    <row r="1788" spans="1:4" ht="12.75">
      <c r="A1788" s="234" t="s">
        <v>2746</v>
      </c>
      <c r="B1788" s="235">
        <v>36.86694444444444</v>
      </c>
      <c r="C1788" s="235">
        <v>-120.38194444444444</v>
      </c>
      <c r="D1788" s="234" t="s">
        <v>2747</v>
      </c>
    </row>
    <row r="1789" spans="1:4" ht="12.75">
      <c r="A1789" s="234" t="s">
        <v>2748</v>
      </c>
      <c r="B1789" s="235">
        <v>36.87605</v>
      </c>
      <c r="C1789" s="235">
        <v>-119.79358</v>
      </c>
      <c r="D1789" s="234" t="s">
        <v>2749</v>
      </c>
    </row>
    <row r="1790" spans="1:4" ht="12.75">
      <c r="A1790" s="234" t="s">
        <v>41</v>
      </c>
      <c r="B1790" s="235">
        <v>36.845217</v>
      </c>
      <c r="C1790" s="235">
        <v>-119.931542</v>
      </c>
      <c r="D1790" s="234" t="s">
        <v>42</v>
      </c>
    </row>
    <row r="1791" spans="1:4" ht="12.75">
      <c r="A1791" s="234" t="s">
        <v>43</v>
      </c>
      <c r="B1791" s="235">
        <v>36.822184</v>
      </c>
      <c r="C1791" s="235">
        <v>-120.057435</v>
      </c>
      <c r="D1791" s="234" t="s">
        <v>44</v>
      </c>
    </row>
    <row r="1792" spans="1:4" ht="12.75">
      <c r="A1792" s="234" t="s">
        <v>2750</v>
      </c>
      <c r="B1792" s="235">
        <v>36.8140638679513</v>
      </c>
      <c r="C1792" s="235">
        <v>-120.113304762356</v>
      </c>
      <c r="D1792" s="234" t="s">
        <v>2751</v>
      </c>
    </row>
    <row r="1793" spans="1:4" ht="12.75">
      <c r="A1793" s="234" t="s">
        <v>2752</v>
      </c>
      <c r="B1793" s="235">
        <v>36.9886549639639</v>
      </c>
      <c r="C1793" s="235">
        <v>-120.021390692981</v>
      </c>
      <c r="D1793" s="234" t="s">
        <v>2753</v>
      </c>
    </row>
    <row r="1794" spans="1:4" ht="12.75">
      <c r="A1794" s="234" t="s">
        <v>2754</v>
      </c>
      <c r="B1794" s="235">
        <v>36.771583</v>
      </c>
      <c r="C1794" s="235">
        <v>-120.2995</v>
      </c>
      <c r="D1794" s="234" t="s">
        <v>2755</v>
      </c>
    </row>
    <row r="1795" spans="1:4" ht="12.75">
      <c r="A1795" s="234" t="s">
        <v>2756</v>
      </c>
      <c r="B1795" s="235">
        <v>36.81476</v>
      </c>
      <c r="C1795" s="235">
        <v>-120.03062</v>
      </c>
      <c r="D1795" s="234" t="s">
        <v>2757</v>
      </c>
    </row>
    <row r="1796" spans="1:4" ht="12.75">
      <c r="A1796" s="234" t="s">
        <v>2758</v>
      </c>
      <c r="B1796" s="235">
        <v>36.84439</v>
      </c>
      <c r="C1796" s="235">
        <v>-120.429194</v>
      </c>
      <c r="D1796" s="234" t="s">
        <v>2759</v>
      </c>
    </row>
    <row r="1797" spans="1:4" ht="12.75">
      <c r="A1797" s="234" t="s">
        <v>2760</v>
      </c>
      <c r="B1797" s="235">
        <v>36.813639</v>
      </c>
      <c r="C1797" s="235">
        <v>-120.117639</v>
      </c>
      <c r="D1797" s="234" t="s">
        <v>2761</v>
      </c>
    </row>
    <row r="1798" spans="1:4" ht="12.75">
      <c r="A1798" s="234" t="s">
        <v>2762</v>
      </c>
      <c r="B1798" s="235">
        <v>36.78983</v>
      </c>
      <c r="C1798" s="235">
        <v>-120.2132639</v>
      </c>
      <c r="D1798" s="234" t="s">
        <v>2763</v>
      </c>
    </row>
    <row r="1799" spans="1:4" ht="12.75">
      <c r="A1799" s="234" t="s">
        <v>2764</v>
      </c>
      <c r="B1799" s="235">
        <v>36.76309</v>
      </c>
      <c r="C1799" s="235">
        <v>-120.28923</v>
      </c>
      <c r="D1799" s="234" t="s">
        <v>2765</v>
      </c>
    </row>
    <row r="1800" spans="1:4" ht="12.75">
      <c r="A1800" s="234" t="s">
        <v>2766</v>
      </c>
      <c r="B1800" s="235">
        <v>36.821817</v>
      </c>
      <c r="C1800" s="235">
        <v>-120.060383</v>
      </c>
      <c r="D1800" s="234" t="s">
        <v>2767</v>
      </c>
    </row>
    <row r="1801" spans="1:4" ht="12.75">
      <c r="A1801" s="234" t="s">
        <v>2768</v>
      </c>
      <c r="B1801" s="235">
        <v>36.7843</v>
      </c>
      <c r="C1801" s="235">
        <v>-120.34594</v>
      </c>
      <c r="D1801" s="234" t="s">
        <v>2769</v>
      </c>
    </row>
    <row r="1802" spans="1:4" ht="12.75">
      <c r="A1802" s="234" t="s">
        <v>2770</v>
      </c>
      <c r="B1802" s="235">
        <v>36.8921</v>
      </c>
      <c r="C1802" s="235">
        <v>-119.788694</v>
      </c>
      <c r="D1802" s="234" t="s">
        <v>2771</v>
      </c>
    </row>
    <row r="1803" spans="1:4" ht="12.75">
      <c r="A1803" s="234" t="s">
        <v>2772</v>
      </c>
      <c r="B1803" s="235">
        <v>36.79094</v>
      </c>
      <c r="C1803" s="235">
        <v>-120.20666</v>
      </c>
      <c r="D1803" s="234" t="s">
        <v>2773</v>
      </c>
    </row>
    <row r="1804" spans="1:4" ht="12.75">
      <c r="A1804" s="234" t="s">
        <v>2774</v>
      </c>
      <c r="B1804" s="235">
        <v>36.853583</v>
      </c>
      <c r="C1804" s="235">
        <v>-119.87233</v>
      </c>
      <c r="D1804" s="234" t="s">
        <v>2775</v>
      </c>
    </row>
    <row r="1805" spans="1:4" ht="12.75">
      <c r="A1805" s="234" t="s">
        <v>2776</v>
      </c>
      <c r="B1805" s="235">
        <v>36.77103</v>
      </c>
      <c r="C1805" s="235">
        <v>-120.25376</v>
      </c>
      <c r="D1805" s="234" t="s">
        <v>2777</v>
      </c>
    </row>
    <row r="1806" spans="1:4" ht="12.75">
      <c r="A1806" s="234" t="s">
        <v>2778</v>
      </c>
      <c r="B1806" s="235">
        <v>36.83598</v>
      </c>
      <c r="C1806" s="235">
        <v>-120.41653</v>
      </c>
      <c r="D1806" s="234" t="s">
        <v>2779</v>
      </c>
    </row>
    <row r="1807" spans="1:4" ht="12.75">
      <c r="A1807" s="234" t="s">
        <v>2780</v>
      </c>
      <c r="B1807" s="235">
        <v>36.97487</v>
      </c>
      <c r="C1807" s="235">
        <v>-120.4899167</v>
      </c>
      <c r="D1807" s="234" t="s">
        <v>2781</v>
      </c>
    </row>
    <row r="1808" spans="1:4" ht="12.75">
      <c r="A1808" s="234" t="s">
        <v>2782</v>
      </c>
      <c r="B1808" s="235">
        <v>36.79315</v>
      </c>
      <c r="C1808" s="235">
        <v>-120.17642</v>
      </c>
      <c r="D1808" s="234" t="s">
        <v>2783</v>
      </c>
    </row>
    <row r="1809" spans="1:4" ht="12.75">
      <c r="A1809" s="234" t="s">
        <v>2784</v>
      </c>
      <c r="B1809" s="235">
        <v>36.857411</v>
      </c>
      <c r="C1809" s="235">
        <v>-119.8488417</v>
      </c>
      <c r="D1809" s="234" t="s">
        <v>2785</v>
      </c>
    </row>
    <row r="1810" spans="1:4" ht="12.75">
      <c r="A1810" s="234" t="s">
        <v>2786</v>
      </c>
      <c r="B1810" s="235">
        <v>36.859722</v>
      </c>
      <c r="C1810" s="235">
        <v>-120.448583</v>
      </c>
      <c r="D1810" s="234" t="s">
        <v>2787</v>
      </c>
    </row>
    <row r="1811" spans="1:4" ht="12.75">
      <c r="A1811" s="234" t="s">
        <v>2788</v>
      </c>
      <c r="B1811" s="235">
        <v>36.81974</v>
      </c>
      <c r="C1811" s="235">
        <v>-120.02187</v>
      </c>
      <c r="D1811" s="234" t="s">
        <v>2789</v>
      </c>
    </row>
    <row r="1812" spans="1:4" ht="12.75">
      <c r="A1812" s="234" t="s">
        <v>2790</v>
      </c>
      <c r="B1812" s="235">
        <v>36.77105</v>
      </c>
      <c r="C1812" s="235">
        <v>-120.24474</v>
      </c>
      <c r="D1812" s="234" t="s">
        <v>2791</v>
      </c>
    </row>
    <row r="1813" spans="1:4" ht="12.75">
      <c r="A1813" s="234" t="s">
        <v>2792</v>
      </c>
      <c r="B1813" s="235">
        <v>36.937228</v>
      </c>
      <c r="C1813" s="235">
        <v>-120.467817</v>
      </c>
      <c r="D1813" s="234" t="s">
        <v>2793</v>
      </c>
    </row>
    <row r="1814" spans="1:4" ht="12.75">
      <c r="A1814" s="234" t="s">
        <v>2794</v>
      </c>
      <c r="B1814" s="235">
        <v>36.95375</v>
      </c>
      <c r="C1814" s="235">
        <v>-119.73925</v>
      </c>
      <c r="D1814" s="234" t="s">
        <v>2795</v>
      </c>
    </row>
    <row r="1815" spans="1:4" ht="12.75">
      <c r="A1815" s="234" t="s">
        <v>2796</v>
      </c>
      <c r="B1815" s="235">
        <v>36.878783</v>
      </c>
      <c r="C1815" s="235">
        <v>-120.455283</v>
      </c>
      <c r="D1815" s="234" t="s">
        <v>2797</v>
      </c>
    </row>
    <row r="1816" spans="1:4" ht="12.75">
      <c r="A1816" s="234" t="s">
        <v>2798</v>
      </c>
      <c r="B1816" s="235">
        <v>36.82785</v>
      </c>
      <c r="C1816" s="235">
        <v>-120.0112</v>
      </c>
      <c r="D1816" s="234" t="s">
        <v>2799</v>
      </c>
    </row>
    <row r="1817" spans="1:4" ht="12.75">
      <c r="A1817" s="234" t="s">
        <v>2800</v>
      </c>
      <c r="B1817" s="235">
        <v>36.85314</v>
      </c>
      <c r="C1817" s="235">
        <v>-119.87259</v>
      </c>
      <c r="D1817" s="234" t="s">
        <v>2801</v>
      </c>
    </row>
    <row r="1818" spans="1:4" ht="12.75">
      <c r="A1818" s="234" t="s">
        <v>2802</v>
      </c>
      <c r="B1818" s="235">
        <v>37.13507</v>
      </c>
      <c r="C1818" s="235">
        <v>-120.17548</v>
      </c>
      <c r="D1818" s="234" t="s">
        <v>2803</v>
      </c>
    </row>
    <row r="1819" spans="1:4" ht="12.75">
      <c r="A1819" s="234" t="s">
        <v>2804</v>
      </c>
      <c r="B1819" s="235">
        <v>36.86529</v>
      </c>
      <c r="C1819" s="235">
        <v>-119.8065</v>
      </c>
      <c r="D1819" s="234" t="s">
        <v>2805</v>
      </c>
    </row>
    <row r="1820" spans="1:4" ht="12.75">
      <c r="A1820" s="234" t="s">
        <v>2806</v>
      </c>
      <c r="B1820" s="235">
        <v>36.59717</v>
      </c>
      <c r="C1820" s="235">
        <v>-119.49755</v>
      </c>
      <c r="D1820" s="234" t="s">
        <v>2807</v>
      </c>
    </row>
    <row r="1821" spans="1:4" ht="12.75">
      <c r="A1821" s="234" t="s">
        <v>2808</v>
      </c>
      <c r="B1821" s="235">
        <v>36.50082</v>
      </c>
      <c r="C1821" s="235">
        <v>-119.40259</v>
      </c>
      <c r="D1821" s="234" t="s">
        <v>2809</v>
      </c>
    </row>
    <row r="1822" spans="1:4" ht="12.75">
      <c r="A1822" s="234" t="s">
        <v>2810</v>
      </c>
      <c r="B1822" s="235">
        <v>36.69555556</v>
      </c>
      <c r="C1822" s="235">
        <v>-119.7163889</v>
      </c>
      <c r="D1822" s="234" t="s">
        <v>2811</v>
      </c>
    </row>
    <row r="1823" spans="1:4" ht="12.75">
      <c r="A1823" s="234" t="s">
        <v>2812</v>
      </c>
      <c r="B1823" s="235">
        <v>36.16083333</v>
      </c>
      <c r="C1823" s="235">
        <v>-119.8094444</v>
      </c>
      <c r="D1823" s="234" t="s">
        <v>2813</v>
      </c>
    </row>
    <row r="1824" spans="1:4" ht="12.75">
      <c r="A1824" s="234" t="s">
        <v>2814</v>
      </c>
      <c r="B1824" s="235">
        <v>36.85033</v>
      </c>
      <c r="C1824" s="235">
        <v>-119.81479</v>
      </c>
      <c r="D1824" s="234" t="s">
        <v>2815</v>
      </c>
    </row>
    <row r="1825" spans="1:4" ht="12.75">
      <c r="A1825" s="234" t="s">
        <v>45</v>
      </c>
      <c r="B1825" s="235">
        <v>36.4276147</v>
      </c>
      <c r="C1825" s="235">
        <v>-119.6897505</v>
      </c>
      <c r="D1825" s="234" t="s">
        <v>46</v>
      </c>
    </row>
    <row r="1826" spans="1:4" ht="12.75">
      <c r="A1826" s="234" t="s">
        <v>2816</v>
      </c>
      <c r="B1826" s="235">
        <v>36.8191</v>
      </c>
      <c r="C1826" s="235">
        <v>-119.3805</v>
      </c>
      <c r="D1826" s="234" t="s">
        <v>2817</v>
      </c>
    </row>
    <row r="1827" spans="1:4" ht="12.75">
      <c r="A1827" s="234" t="s">
        <v>2818</v>
      </c>
      <c r="B1827" s="235">
        <v>36.4849</v>
      </c>
      <c r="C1827" s="235">
        <v>-119.5388</v>
      </c>
      <c r="D1827" s="234" t="s">
        <v>2819</v>
      </c>
    </row>
    <row r="1828" spans="1:4" ht="12.75">
      <c r="A1828" s="234" t="s">
        <v>2820</v>
      </c>
      <c r="B1828" s="235">
        <v>36.4022</v>
      </c>
      <c r="C1828" s="235">
        <v>-119.75155</v>
      </c>
      <c r="D1828" s="234" t="s">
        <v>2821</v>
      </c>
    </row>
    <row r="1829" spans="1:4" ht="12.75">
      <c r="A1829" s="234" t="s">
        <v>2822</v>
      </c>
      <c r="B1829" s="235">
        <v>36.2558</v>
      </c>
      <c r="C1829" s="235">
        <v>-119.8551</v>
      </c>
      <c r="D1829" s="234" t="s">
        <v>2823</v>
      </c>
    </row>
    <row r="1830" spans="1:4" ht="12.75">
      <c r="A1830" s="234" t="s">
        <v>2824</v>
      </c>
      <c r="B1830" s="235">
        <v>36.17904</v>
      </c>
      <c r="C1830" s="235">
        <v>-119.83378</v>
      </c>
      <c r="D1830" s="234" t="s">
        <v>2825</v>
      </c>
    </row>
    <row r="1831" spans="1:4" ht="12.75">
      <c r="A1831" s="234" t="s">
        <v>2826</v>
      </c>
      <c r="B1831" s="235">
        <v>36.42578</v>
      </c>
      <c r="C1831" s="235">
        <v>-119.68864</v>
      </c>
      <c r="D1831" s="234" t="s">
        <v>2827</v>
      </c>
    </row>
    <row r="1832" spans="1:4" ht="12.75">
      <c r="A1832" s="234" t="s">
        <v>2828</v>
      </c>
      <c r="B1832" s="235">
        <v>36.58597</v>
      </c>
      <c r="C1832" s="235">
        <v>-119.45906</v>
      </c>
      <c r="D1832" s="234" t="s">
        <v>2829</v>
      </c>
    </row>
    <row r="1833" spans="1:4" ht="12.75">
      <c r="A1833" s="234" t="s">
        <v>2830</v>
      </c>
      <c r="B1833" s="235">
        <v>36.1789</v>
      </c>
      <c r="C1833" s="235">
        <v>-119.8348</v>
      </c>
      <c r="D1833" s="234" t="s">
        <v>2831</v>
      </c>
    </row>
    <row r="1834" spans="1:4" ht="12.75">
      <c r="A1834" s="234" t="s">
        <v>2832</v>
      </c>
      <c r="B1834" s="235">
        <v>36.38577</v>
      </c>
      <c r="C1834" s="235">
        <v>-119.85163</v>
      </c>
      <c r="D1834" s="234" t="s">
        <v>2833</v>
      </c>
    </row>
    <row r="1835" spans="1:4" ht="12.75">
      <c r="A1835" s="234" t="s">
        <v>2834</v>
      </c>
      <c r="B1835" s="235">
        <v>36.73208</v>
      </c>
      <c r="C1835" s="235">
        <v>-119.47118</v>
      </c>
      <c r="D1835" s="234" t="s">
        <v>2835</v>
      </c>
    </row>
    <row r="1836" spans="1:4" ht="12.75">
      <c r="A1836" s="234" t="s">
        <v>2836</v>
      </c>
      <c r="B1836" s="235">
        <v>36.77611</v>
      </c>
      <c r="C1836" s="235">
        <v>-119.42893</v>
      </c>
      <c r="D1836" s="234" t="s">
        <v>2837</v>
      </c>
    </row>
    <row r="1837" spans="1:4" ht="12.75">
      <c r="A1837" s="234" t="s">
        <v>2838</v>
      </c>
      <c r="B1837" s="235">
        <v>36.83017</v>
      </c>
      <c r="C1837" s="235">
        <v>-119.3364</v>
      </c>
      <c r="D1837" s="234" t="s">
        <v>2839</v>
      </c>
    </row>
    <row r="1838" spans="1:4" ht="12.75">
      <c r="A1838" s="234" t="s">
        <v>2840</v>
      </c>
      <c r="B1838" s="235">
        <v>36.76145</v>
      </c>
      <c r="C1838" s="235">
        <v>-119.44291</v>
      </c>
      <c r="D1838" s="234" t="s">
        <v>2841</v>
      </c>
    </row>
    <row r="1839" spans="1:4" ht="12.75">
      <c r="A1839" s="234" t="s">
        <v>2842</v>
      </c>
      <c r="B1839" s="235">
        <v>36.82015</v>
      </c>
      <c r="C1839" s="235">
        <v>-119.38291</v>
      </c>
      <c r="D1839" s="234" t="s">
        <v>2843</v>
      </c>
    </row>
    <row r="1840" spans="1:4" ht="12.75">
      <c r="A1840" s="234" t="s">
        <v>2844</v>
      </c>
      <c r="B1840" s="235">
        <v>36.79234</v>
      </c>
      <c r="C1840" s="235">
        <v>-119.40972</v>
      </c>
      <c r="D1840" s="234" t="s">
        <v>3143</v>
      </c>
    </row>
    <row r="1841" spans="1:4" ht="12.75">
      <c r="A1841" s="234" t="s">
        <v>3144</v>
      </c>
      <c r="B1841" s="235">
        <v>36.700888540372</v>
      </c>
      <c r="C1841" s="235">
        <v>-119.509604919643</v>
      </c>
      <c r="D1841" s="234" t="s">
        <v>3145</v>
      </c>
    </row>
    <row r="1842" spans="1:4" ht="12.75">
      <c r="A1842" s="234" t="s">
        <v>3146</v>
      </c>
      <c r="B1842" s="235">
        <v>36.7236885927125</v>
      </c>
      <c r="C1842" s="235">
        <v>-119.459419971618</v>
      </c>
      <c r="D1842" s="234" t="s">
        <v>3147</v>
      </c>
    </row>
    <row r="1843" spans="1:4" ht="12.75">
      <c r="A1843" s="234" t="s">
        <v>3148</v>
      </c>
      <c r="B1843" s="235">
        <v>36.74119</v>
      </c>
      <c r="C1843" s="235">
        <v>-120.3486</v>
      </c>
      <c r="D1843" s="234" t="s">
        <v>3149</v>
      </c>
    </row>
    <row r="1844" spans="1:4" ht="12.75">
      <c r="A1844" s="234" t="s">
        <v>3150</v>
      </c>
      <c r="B1844" s="235">
        <v>36.96443</v>
      </c>
      <c r="C1844" s="235">
        <v>-119.23157</v>
      </c>
      <c r="D1844" s="234" t="s">
        <v>3151</v>
      </c>
    </row>
    <row r="1845" spans="1:4" ht="12.75">
      <c r="A1845" s="234" t="s">
        <v>47</v>
      </c>
      <c r="B1845" s="235">
        <v>36.81634</v>
      </c>
      <c r="C1845" s="235">
        <v>-119.38689</v>
      </c>
      <c r="D1845" s="234" t="s">
        <v>48</v>
      </c>
    </row>
    <row r="1846" spans="1:4" ht="12.75">
      <c r="A1846" s="234" t="s">
        <v>49</v>
      </c>
      <c r="B1846" s="235">
        <v>36.5868951</v>
      </c>
      <c r="C1846" s="235">
        <v>-119.4592921</v>
      </c>
      <c r="D1846" s="234" t="s">
        <v>50</v>
      </c>
    </row>
    <row r="1847" spans="1:4" ht="12.75">
      <c r="A1847" s="234" t="s">
        <v>3152</v>
      </c>
      <c r="B1847" s="235">
        <v>36.79425</v>
      </c>
      <c r="C1847" s="235">
        <v>-118.90051</v>
      </c>
      <c r="D1847" s="234" t="s">
        <v>3153</v>
      </c>
    </row>
    <row r="1848" spans="1:4" ht="12.75">
      <c r="A1848" s="234" t="s">
        <v>3154</v>
      </c>
      <c r="B1848" s="235">
        <v>36.78695</v>
      </c>
      <c r="C1848" s="235">
        <v>-118.90005</v>
      </c>
      <c r="D1848" s="234" t="s">
        <v>3155</v>
      </c>
    </row>
    <row r="1849" spans="1:4" ht="12.75">
      <c r="A1849" s="234" t="s">
        <v>3156</v>
      </c>
      <c r="B1849" s="235">
        <v>36.78715</v>
      </c>
      <c r="C1849" s="235">
        <v>-118.91374</v>
      </c>
      <c r="D1849" s="234" t="s">
        <v>3157</v>
      </c>
    </row>
    <row r="1850" spans="1:4" ht="12.75">
      <c r="A1850" s="234" t="s">
        <v>3158</v>
      </c>
      <c r="B1850" s="235">
        <v>36.78945</v>
      </c>
      <c r="C1850" s="235">
        <v>-118.90275</v>
      </c>
      <c r="D1850" s="234" t="s">
        <v>3159</v>
      </c>
    </row>
    <row r="1851" spans="1:4" ht="12.75">
      <c r="A1851" s="234" t="s">
        <v>3160</v>
      </c>
      <c r="B1851" s="235">
        <v>36.78954</v>
      </c>
      <c r="C1851" s="235">
        <v>-118.66677</v>
      </c>
      <c r="D1851" s="234" t="s">
        <v>3161</v>
      </c>
    </row>
    <row r="1852" spans="1:4" ht="12.75">
      <c r="A1852" s="234" t="s">
        <v>3162</v>
      </c>
      <c r="B1852" s="235">
        <v>36.80024</v>
      </c>
      <c r="C1852" s="235">
        <v>-118.69575</v>
      </c>
      <c r="D1852" s="234" t="s">
        <v>3163</v>
      </c>
    </row>
    <row r="1853" spans="1:4" ht="12.75">
      <c r="A1853" s="234" t="s">
        <v>3164</v>
      </c>
      <c r="B1853" s="235">
        <v>36.80275</v>
      </c>
      <c r="C1853" s="235">
        <v>-118.74843</v>
      </c>
      <c r="D1853" s="234" t="s">
        <v>3165</v>
      </c>
    </row>
    <row r="1854" spans="1:4" ht="12.75">
      <c r="A1854" s="234" t="s">
        <v>3166</v>
      </c>
      <c r="B1854" s="235">
        <v>36.79323</v>
      </c>
      <c r="C1854" s="235">
        <v>-118.57974</v>
      </c>
      <c r="D1854" s="234" t="s">
        <v>3167</v>
      </c>
    </row>
    <row r="1855" spans="1:4" ht="12.75">
      <c r="A1855" s="234" t="s">
        <v>3168</v>
      </c>
      <c r="B1855" s="235">
        <v>36.79353</v>
      </c>
      <c r="C1855" s="235">
        <v>-118.5838</v>
      </c>
      <c r="D1855" s="234" t="s">
        <v>3169</v>
      </c>
    </row>
    <row r="1856" spans="1:4" ht="12.75">
      <c r="A1856" s="234" t="s">
        <v>3170</v>
      </c>
      <c r="B1856" s="235">
        <v>36.78925</v>
      </c>
      <c r="C1856" s="235">
        <v>-118.66905</v>
      </c>
      <c r="D1856" s="234" t="s">
        <v>3171</v>
      </c>
    </row>
    <row r="1857" spans="1:4" ht="12.75">
      <c r="A1857" s="234" t="s">
        <v>3172</v>
      </c>
      <c r="B1857" s="235">
        <v>36.79934</v>
      </c>
      <c r="C1857" s="235">
        <v>-118.6916</v>
      </c>
      <c r="D1857" s="234" t="s">
        <v>3173</v>
      </c>
    </row>
    <row r="1858" spans="1:4" ht="12.75">
      <c r="A1858" s="234" t="s">
        <v>3174</v>
      </c>
      <c r="B1858" s="235">
        <v>36.79807</v>
      </c>
      <c r="C1858" s="235">
        <v>-118.68753</v>
      </c>
      <c r="D1858" s="234" t="s">
        <v>3175</v>
      </c>
    </row>
    <row r="1859" spans="1:4" ht="12.75">
      <c r="A1859" s="234" t="s">
        <v>3176</v>
      </c>
      <c r="B1859" s="235">
        <v>36.7893</v>
      </c>
      <c r="C1859" s="235">
        <v>-118.551</v>
      </c>
      <c r="D1859" s="234" t="s">
        <v>3177</v>
      </c>
    </row>
    <row r="1860" spans="1:4" ht="12.75">
      <c r="A1860" s="234" t="s">
        <v>3178</v>
      </c>
      <c r="B1860" s="235">
        <v>36.80393</v>
      </c>
      <c r="C1860" s="235">
        <v>-118.69117</v>
      </c>
      <c r="D1860" s="234" t="s">
        <v>3179</v>
      </c>
    </row>
    <row r="1861" spans="1:4" ht="12.75">
      <c r="A1861" s="234" t="s">
        <v>3180</v>
      </c>
      <c r="B1861" s="235">
        <v>36.8529</v>
      </c>
      <c r="C1861" s="235">
        <v>-119.09738</v>
      </c>
      <c r="D1861" s="234" t="s">
        <v>3181</v>
      </c>
    </row>
    <row r="1862" spans="1:4" ht="12.75">
      <c r="A1862" s="234" t="s">
        <v>3182</v>
      </c>
      <c r="B1862" s="235">
        <v>37.08141</v>
      </c>
      <c r="C1862" s="235">
        <v>-118.98073</v>
      </c>
      <c r="D1862" s="234" t="s">
        <v>3183</v>
      </c>
    </row>
    <row r="1863" spans="1:4" ht="12.75">
      <c r="A1863" s="234" t="s">
        <v>3184</v>
      </c>
      <c r="B1863" s="235">
        <v>36.7907</v>
      </c>
      <c r="C1863" s="235">
        <v>-118.9067</v>
      </c>
      <c r="D1863" s="234" t="s">
        <v>3185</v>
      </c>
    </row>
    <row r="1864" spans="1:4" ht="12.75">
      <c r="A1864" s="234" t="s">
        <v>3186</v>
      </c>
      <c r="B1864" s="235">
        <v>36.84278</v>
      </c>
      <c r="C1864" s="235">
        <v>-119.0964</v>
      </c>
      <c r="D1864" s="234" t="s">
        <v>3187</v>
      </c>
    </row>
    <row r="1865" spans="1:4" ht="12.75">
      <c r="A1865" s="234" t="s">
        <v>3188</v>
      </c>
      <c r="B1865" s="235">
        <v>37.11686582</v>
      </c>
      <c r="C1865" s="235">
        <v>-119.1727095</v>
      </c>
      <c r="D1865" s="234" t="s">
        <v>3189</v>
      </c>
    </row>
    <row r="1866" spans="1:4" ht="12.75">
      <c r="A1866" s="234" t="s">
        <v>51</v>
      </c>
      <c r="B1866" s="235">
        <v>36.90889824</v>
      </c>
      <c r="C1866" s="235">
        <v>-119.1273098</v>
      </c>
      <c r="D1866" s="234" t="s">
        <v>52</v>
      </c>
    </row>
    <row r="1867" spans="1:4" ht="12.75">
      <c r="A1867" s="234" t="s">
        <v>3190</v>
      </c>
      <c r="B1867" s="235">
        <v>37.00889</v>
      </c>
      <c r="C1867" s="235">
        <v>-118.95979</v>
      </c>
      <c r="D1867" s="234" t="s">
        <v>3191</v>
      </c>
    </row>
    <row r="1868" spans="1:4" ht="12.75">
      <c r="A1868" s="234" t="s">
        <v>3192</v>
      </c>
      <c r="B1868" s="235">
        <v>36.9178</v>
      </c>
      <c r="C1868" s="235">
        <v>-119.27501</v>
      </c>
      <c r="D1868" s="234" t="s">
        <v>3193</v>
      </c>
    </row>
    <row r="1869" spans="1:4" ht="12.75">
      <c r="A1869" s="234" t="s">
        <v>3194</v>
      </c>
      <c r="B1869" s="235">
        <v>36.723506</v>
      </c>
      <c r="C1869" s="235">
        <v>-118.814217049</v>
      </c>
      <c r="D1869" s="234" t="s">
        <v>3195</v>
      </c>
    </row>
    <row r="1870" spans="1:4" ht="12.75">
      <c r="A1870" s="234" t="s">
        <v>3196</v>
      </c>
      <c r="B1870" s="235">
        <v>36.753237</v>
      </c>
      <c r="C1870" s="235">
        <v>-118.816723885</v>
      </c>
      <c r="D1870" s="234" t="s">
        <v>3197</v>
      </c>
    </row>
    <row r="1871" spans="1:4" ht="12.75">
      <c r="A1871" s="234" t="s">
        <v>3198</v>
      </c>
      <c r="B1871" s="235">
        <v>36.758068</v>
      </c>
      <c r="C1871" s="235">
        <v>-118.895327873</v>
      </c>
      <c r="D1871" s="234" t="s">
        <v>3199</v>
      </c>
    </row>
    <row r="1872" spans="1:4" ht="12.75">
      <c r="A1872" s="234" t="s">
        <v>3200</v>
      </c>
      <c r="B1872" s="235">
        <v>36.81673</v>
      </c>
      <c r="C1872" s="235">
        <v>-118.88834</v>
      </c>
      <c r="D1872" s="234" t="s">
        <v>3201</v>
      </c>
    </row>
    <row r="1873" spans="1:4" ht="12.75">
      <c r="A1873" s="234" t="s">
        <v>3202</v>
      </c>
      <c r="B1873" s="235">
        <v>36.89033</v>
      </c>
      <c r="C1873" s="235">
        <v>-119.25953</v>
      </c>
      <c r="D1873" s="234" t="s">
        <v>3203</v>
      </c>
    </row>
    <row r="1874" spans="1:4" ht="12.75">
      <c r="A1874" s="234" t="s">
        <v>3204</v>
      </c>
      <c r="B1874" s="235">
        <v>37.04447</v>
      </c>
      <c r="C1874" s="235">
        <v>-119.1104</v>
      </c>
      <c r="D1874" s="234" t="s">
        <v>3205</v>
      </c>
    </row>
    <row r="1875" spans="1:4" ht="12.75">
      <c r="A1875" s="234" t="s">
        <v>3206</v>
      </c>
      <c r="B1875" s="235">
        <v>36.421001</v>
      </c>
      <c r="C1875" s="235">
        <v>-118.99627</v>
      </c>
      <c r="D1875" s="234" t="s">
        <v>3207</v>
      </c>
    </row>
    <row r="1876" spans="1:4" ht="12.75">
      <c r="A1876" s="234" t="s">
        <v>3208</v>
      </c>
      <c r="B1876" s="235">
        <v>36.39356</v>
      </c>
      <c r="C1876" s="235">
        <v>-118.95432</v>
      </c>
      <c r="D1876" s="234" t="s">
        <v>3209</v>
      </c>
    </row>
    <row r="1877" spans="1:4" ht="12.75">
      <c r="A1877" s="234" t="s">
        <v>3210</v>
      </c>
      <c r="B1877" s="235">
        <v>36.41107</v>
      </c>
      <c r="C1877" s="235">
        <v>-118.94529</v>
      </c>
      <c r="D1877" s="234" t="s">
        <v>3211</v>
      </c>
    </row>
    <row r="1878" spans="1:4" ht="12.75">
      <c r="A1878" s="234" t="s">
        <v>3212</v>
      </c>
      <c r="B1878" s="235">
        <v>36.41391</v>
      </c>
      <c r="C1878" s="235">
        <v>-119.00225</v>
      </c>
      <c r="D1878" s="234" t="s">
        <v>3213</v>
      </c>
    </row>
    <row r="1879" spans="1:4" ht="12.75">
      <c r="A1879" s="234" t="s">
        <v>3214</v>
      </c>
      <c r="B1879" s="235">
        <v>36.48413</v>
      </c>
      <c r="C1879" s="235">
        <v>-118.83594</v>
      </c>
      <c r="D1879" s="234" t="s">
        <v>3215</v>
      </c>
    </row>
    <row r="1880" spans="1:4" ht="12.75">
      <c r="A1880" s="234" t="s">
        <v>3216</v>
      </c>
      <c r="B1880" s="235">
        <v>36.46058</v>
      </c>
      <c r="C1880" s="235">
        <v>-118.8792</v>
      </c>
      <c r="D1880" s="234" t="s">
        <v>3217</v>
      </c>
    </row>
    <row r="1881" spans="1:4" ht="12.75">
      <c r="A1881" s="234" t="s">
        <v>3218</v>
      </c>
      <c r="B1881" s="235">
        <v>36.43957</v>
      </c>
      <c r="C1881" s="235">
        <v>-118.90598</v>
      </c>
      <c r="D1881" s="234" t="s">
        <v>3219</v>
      </c>
    </row>
    <row r="1882" spans="1:4" ht="12.75">
      <c r="A1882" s="234" t="s">
        <v>3220</v>
      </c>
      <c r="B1882" s="235">
        <v>36.41237</v>
      </c>
      <c r="C1882" s="235">
        <v>-118.93784</v>
      </c>
      <c r="D1882" s="234" t="s">
        <v>3221</v>
      </c>
    </row>
    <row r="1883" spans="1:4" ht="12.75">
      <c r="A1883" s="234" t="s">
        <v>53</v>
      </c>
      <c r="B1883" s="235">
        <v>36.519784</v>
      </c>
      <c r="C1883" s="235">
        <v>-118.7606146</v>
      </c>
      <c r="D1883" s="234" t="s">
        <v>54</v>
      </c>
    </row>
    <row r="1884" spans="1:4" ht="12.75">
      <c r="A1884" s="234" t="s">
        <v>55</v>
      </c>
      <c r="B1884" s="235">
        <v>36.611393</v>
      </c>
      <c r="C1884" s="235">
        <v>-118.6998547</v>
      </c>
      <c r="D1884" s="234" t="s">
        <v>56</v>
      </c>
    </row>
    <row r="1885" spans="1:4" ht="12.75">
      <c r="A1885" s="234" t="s">
        <v>57</v>
      </c>
      <c r="B1885" s="235">
        <v>36.546798</v>
      </c>
      <c r="C1885" s="235">
        <v>-118.8979842</v>
      </c>
      <c r="D1885" s="234" t="s">
        <v>58</v>
      </c>
    </row>
    <row r="1886" spans="1:4" ht="12.75">
      <c r="A1886" s="234" t="s">
        <v>59</v>
      </c>
      <c r="B1886" s="235">
        <v>36.349864</v>
      </c>
      <c r="C1886" s="235">
        <v>-118.7507664</v>
      </c>
      <c r="D1886" s="234" t="s">
        <v>60</v>
      </c>
    </row>
    <row r="1887" spans="1:4" ht="12.75">
      <c r="A1887" s="234" t="s">
        <v>3222</v>
      </c>
      <c r="B1887" s="235">
        <v>36.4</v>
      </c>
      <c r="C1887" s="235">
        <v>-118.96648</v>
      </c>
      <c r="D1887" s="234" t="s">
        <v>3223</v>
      </c>
    </row>
    <row r="1888" spans="1:4" ht="12.75">
      <c r="A1888" s="234" t="s">
        <v>3224</v>
      </c>
      <c r="B1888" s="235">
        <v>36.59169289</v>
      </c>
      <c r="C1888" s="235">
        <v>-118.9121483</v>
      </c>
      <c r="D1888" s="234" t="s">
        <v>3225</v>
      </c>
    </row>
    <row r="1889" spans="1:4" ht="12.75">
      <c r="A1889" s="234" t="s">
        <v>3226</v>
      </c>
      <c r="B1889" s="235">
        <v>36.544847</v>
      </c>
      <c r="C1889" s="235">
        <v>-118.895934825</v>
      </c>
      <c r="D1889" s="234" t="s">
        <v>1368</v>
      </c>
    </row>
    <row r="1890" spans="1:4" ht="12.75">
      <c r="A1890" s="234" t="s">
        <v>1369</v>
      </c>
      <c r="B1890" s="235">
        <v>36.64805556</v>
      </c>
      <c r="C1890" s="235">
        <v>-118.8011111</v>
      </c>
      <c r="D1890" s="234" t="s">
        <v>1370</v>
      </c>
    </row>
    <row r="1891" spans="1:4" ht="12.75">
      <c r="A1891" s="234" t="s">
        <v>1371</v>
      </c>
      <c r="B1891" s="235">
        <v>36.58194444</v>
      </c>
      <c r="C1891" s="235">
        <v>-118.7825</v>
      </c>
      <c r="D1891" s="234" t="s">
        <v>1372</v>
      </c>
    </row>
    <row r="1892" spans="1:4" ht="12.75">
      <c r="A1892" s="234" t="s">
        <v>1373</v>
      </c>
      <c r="B1892" s="235">
        <v>36.35111111</v>
      </c>
      <c r="C1892" s="235">
        <v>-118.7505556</v>
      </c>
      <c r="D1892" s="234" t="s">
        <v>1374</v>
      </c>
    </row>
    <row r="1893" spans="1:4" ht="12.75">
      <c r="A1893" s="234" t="s">
        <v>1375</v>
      </c>
      <c r="B1893" s="235">
        <v>36.13194444</v>
      </c>
      <c r="C1893" s="235">
        <v>-118.2497222</v>
      </c>
      <c r="D1893" s="234" t="s">
        <v>1376</v>
      </c>
    </row>
    <row r="1894" spans="1:4" ht="12.75">
      <c r="A1894" s="234" t="s">
        <v>61</v>
      </c>
      <c r="B1894" s="235">
        <v>36.212903</v>
      </c>
      <c r="C1894" s="235">
        <v>-118.514016</v>
      </c>
      <c r="D1894" s="234" t="s">
        <v>62</v>
      </c>
    </row>
    <row r="1895" spans="1:4" ht="12.75">
      <c r="A1895" s="234" t="s">
        <v>1377</v>
      </c>
      <c r="B1895" s="235">
        <v>35.696</v>
      </c>
      <c r="C1895" s="235">
        <v>-118.4501</v>
      </c>
      <c r="D1895" s="234" t="s">
        <v>1378</v>
      </c>
    </row>
    <row r="1896" spans="1:4" ht="12.75">
      <c r="A1896" s="234" t="s">
        <v>1379</v>
      </c>
      <c r="B1896" s="235">
        <v>35.66779</v>
      </c>
      <c r="C1896" s="235">
        <v>-118.4645</v>
      </c>
      <c r="D1896" s="234" t="s">
        <v>1380</v>
      </c>
    </row>
    <row r="1897" spans="1:4" ht="12.75">
      <c r="A1897" s="234" t="s">
        <v>1381</v>
      </c>
      <c r="B1897" s="235">
        <v>35.6509</v>
      </c>
      <c r="C1897" s="235">
        <v>-118.482067</v>
      </c>
      <c r="D1897" s="234" t="s">
        <v>1382</v>
      </c>
    </row>
    <row r="1898" spans="1:4" ht="12.75">
      <c r="A1898" s="234" t="s">
        <v>1383</v>
      </c>
      <c r="B1898" s="235">
        <v>35.64705</v>
      </c>
      <c r="C1898" s="235">
        <v>-118.47995</v>
      </c>
      <c r="D1898" s="234" t="s">
        <v>1384</v>
      </c>
    </row>
    <row r="1899" spans="1:4" ht="12.75">
      <c r="A1899" s="234" t="s">
        <v>1385</v>
      </c>
      <c r="B1899" s="235">
        <v>35.6621</v>
      </c>
      <c r="C1899" s="235">
        <v>-118.43707</v>
      </c>
      <c r="D1899" s="234" t="s">
        <v>1386</v>
      </c>
    </row>
    <row r="1900" spans="1:4" ht="12.75">
      <c r="A1900" s="234" t="s">
        <v>1387</v>
      </c>
      <c r="B1900" s="235">
        <v>35.65556</v>
      </c>
      <c r="C1900" s="235">
        <v>-118.48257</v>
      </c>
      <c r="D1900" s="234" t="s">
        <v>1388</v>
      </c>
    </row>
    <row r="1901" spans="1:4" ht="12.75">
      <c r="A1901" s="234" t="s">
        <v>1389</v>
      </c>
      <c r="B1901" s="235">
        <v>35.693</v>
      </c>
      <c r="C1901" s="235">
        <v>-118.4435</v>
      </c>
      <c r="D1901" s="234" t="s">
        <v>1390</v>
      </c>
    </row>
    <row r="1902" spans="1:4" ht="12.75">
      <c r="A1902" s="234" t="s">
        <v>1391</v>
      </c>
      <c r="B1902" s="235">
        <v>35.66656</v>
      </c>
      <c r="C1902" s="235">
        <v>-118.39571</v>
      </c>
      <c r="D1902" s="234" t="s">
        <v>1392</v>
      </c>
    </row>
    <row r="1903" spans="1:4" ht="12.75">
      <c r="A1903" s="234" t="s">
        <v>1393</v>
      </c>
      <c r="B1903" s="235">
        <v>35.70818</v>
      </c>
      <c r="C1903" s="235">
        <v>-118.43584</v>
      </c>
      <c r="D1903" s="234" t="s">
        <v>1394</v>
      </c>
    </row>
    <row r="1904" spans="1:4" ht="12.75">
      <c r="A1904" s="234" t="s">
        <v>1395</v>
      </c>
      <c r="B1904" s="235">
        <v>35.86356</v>
      </c>
      <c r="C1904" s="235">
        <v>-118.4483</v>
      </c>
      <c r="D1904" s="234" t="s">
        <v>1396</v>
      </c>
    </row>
    <row r="1905" spans="1:4" ht="12.75">
      <c r="A1905" s="234" t="s">
        <v>1397</v>
      </c>
      <c r="B1905" s="235">
        <v>35.78379</v>
      </c>
      <c r="C1905" s="235">
        <v>-118.44512</v>
      </c>
      <c r="D1905" s="234" t="s">
        <v>1398</v>
      </c>
    </row>
    <row r="1906" spans="1:4" ht="12.75">
      <c r="A1906" s="234" t="s">
        <v>1399</v>
      </c>
      <c r="B1906" s="235">
        <v>35.75207</v>
      </c>
      <c r="C1906" s="235">
        <v>-118.42427</v>
      </c>
      <c r="D1906" s="234" t="s">
        <v>1400</v>
      </c>
    </row>
    <row r="1907" spans="1:4" ht="12.75">
      <c r="A1907" s="234" t="s">
        <v>1401</v>
      </c>
      <c r="B1907" s="235">
        <v>35.639</v>
      </c>
      <c r="C1907" s="235">
        <v>-118.4846</v>
      </c>
      <c r="D1907" s="234" t="s">
        <v>1402</v>
      </c>
    </row>
    <row r="1908" spans="1:4" ht="12.75">
      <c r="A1908" s="234" t="s">
        <v>1403</v>
      </c>
      <c r="B1908" s="235">
        <v>35.53127</v>
      </c>
      <c r="C1908" s="235">
        <v>-118.66359</v>
      </c>
      <c r="D1908" s="234" t="s">
        <v>1404</v>
      </c>
    </row>
    <row r="1909" spans="1:4" ht="12.75">
      <c r="A1909" s="234" t="s">
        <v>1405</v>
      </c>
      <c r="B1909" s="235">
        <v>35.4762</v>
      </c>
      <c r="C1909" s="235">
        <v>-118.7263</v>
      </c>
      <c r="D1909" s="234" t="s">
        <v>1406</v>
      </c>
    </row>
    <row r="1910" spans="1:4" ht="12.75">
      <c r="A1910" s="234" t="s">
        <v>1407</v>
      </c>
      <c r="B1910" s="235">
        <v>35.4501</v>
      </c>
      <c r="C1910" s="235">
        <v>-118.7826</v>
      </c>
      <c r="D1910" s="234" t="s">
        <v>1408</v>
      </c>
    </row>
    <row r="1911" spans="1:4" ht="12.75">
      <c r="A1911" s="234" t="s">
        <v>1409</v>
      </c>
      <c r="B1911" s="235">
        <v>35.48056</v>
      </c>
      <c r="C1911" s="235">
        <v>-118.68085</v>
      </c>
      <c r="D1911" s="234" t="s">
        <v>1410</v>
      </c>
    </row>
    <row r="1912" spans="1:4" ht="12.75">
      <c r="A1912" s="234" t="s">
        <v>63</v>
      </c>
      <c r="B1912" s="235">
        <v>36.020505</v>
      </c>
      <c r="C1912" s="235">
        <v>-118.5668582</v>
      </c>
      <c r="D1912" s="234" t="s">
        <v>64</v>
      </c>
    </row>
    <row r="1913" spans="1:4" ht="12.75">
      <c r="A1913" s="234" t="s">
        <v>1411</v>
      </c>
      <c r="B1913" s="235">
        <v>35.66584</v>
      </c>
      <c r="C1913" s="235">
        <v>-118.42665</v>
      </c>
      <c r="D1913" s="234" t="s">
        <v>1412</v>
      </c>
    </row>
    <row r="1914" spans="1:4" ht="12.75">
      <c r="A1914" s="234" t="s">
        <v>65</v>
      </c>
      <c r="B1914" s="235">
        <v>35.952893</v>
      </c>
      <c r="C1914" s="235">
        <v>-118.4153119</v>
      </c>
      <c r="D1914" s="234" t="s">
        <v>66</v>
      </c>
    </row>
    <row r="1915" spans="1:4" ht="12.75">
      <c r="A1915" s="234" t="s">
        <v>67</v>
      </c>
      <c r="B1915" s="235">
        <v>36.082913</v>
      </c>
      <c r="C1915" s="235">
        <v>-118.5475391</v>
      </c>
      <c r="D1915" s="234" t="s">
        <v>68</v>
      </c>
    </row>
    <row r="1916" spans="1:4" ht="12.75">
      <c r="A1916" s="234" t="s">
        <v>1413</v>
      </c>
      <c r="B1916" s="235">
        <v>35.46624</v>
      </c>
      <c r="C1916" s="235">
        <v>-118.3258</v>
      </c>
      <c r="D1916" s="234" t="s">
        <v>1414</v>
      </c>
    </row>
    <row r="1917" spans="1:4" ht="12.75">
      <c r="A1917" s="234" t="s">
        <v>1415</v>
      </c>
      <c r="B1917" s="235">
        <v>35.52973</v>
      </c>
      <c r="C1917" s="235">
        <v>-118.60656</v>
      </c>
      <c r="D1917" s="234" t="s">
        <v>1416</v>
      </c>
    </row>
    <row r="1918" spans="1:4" ht="12.75">
      <c r="A1918" s="234" t="s">
        <v>1417</v>
      </c>
      <c r="B1918" s="235">
        <v>35.50852</v>
      </c>
      <c r="C1918" s="235">
        <v>-118.5184</v>
      </c>
      <c r="D1918" s="234" t="s">
        <v>1418</v>
      </c>
    </row>
    <row r="1919" spans="1:4" ht="12.75">
      <c r="A1919" s="234" t="s">
        <v>1419</v>
      </c>
      <c r="B1919" s="235">
        <v>35.681739944285</v>
      </c>
      <c r="C1919" s="235">
        <v>-118.258961651247</v>
      </c>
      <c r="D1919" s="234" t="s">
        <v>4031</v>
      </c>
    </row>
    <row r="1920" spans="1:4" ht="12.75">
      <c r="A1920" s="234" t="s">
        <v>69</v>
      </c>
      <c r="B1920" s="235">
        <v>35.70752062</v>
      </c>
      <c r="C1920" s="235">
        <v>-118.1926701</v>
      </c>
      <c r="D1920" s="234" t="s">
        <v>70</v>
      </c>
    </row>
    <row r="1921" spans="1:4" ht="12.75">
      <c r="A1921" s="234" t="s">
        <v>4032</v>
      </c>
      <c r="B1921" s="235">
        <v>36.008127</v>
      </c>
      <c r="C1921" s="235">
        <v>-118.506189987</v>
      </c>
      <c r="D1921" s="234" t="s">
        <v>4033</v>
      </c>
    </row>
    <row r="1922" spans="1:4" ht="12.75">
      <c r="A1922" s="234" t="s">
        <v>4034</v>
      </c>
      <c r="B1922" s="235">
        <v>36.134723</v>
      </c>
      <c r="C1922" s="235">
        <v>-118.472878493</v>
      </c>
      <c r="D1922" s="234" t="s">
        <v>4035</v>
      </c>
    </row>
    <row r="1923" spans="1:4" ht="12.75">
      <c r="A1923" s="234" t="s">
        <v>4036</v>
      </c>
      <c r="B1923" s="235">
        <v>36.055359</v>
      </c>
      <c r="C1923" s="235">
        <v>-118.131490366</v>
      </c>
      <c r="D1923" s="234" t="s">
        <v>4037</v>
      </c>
    </row>
    <row r="1924" spans="1:4" ht="12.75">
      <c r="A1924" s="234" t="s">
        <v>4038</v>
      </c>
      <c r="B1924" s="235">
        <v>35.997435</v>
      </c>
      <c r="C1924" s="235">
        <v>-118.535719489</v>
      </c>
      <c r="D1924" s="234" t="s">
        <v>4039</v>
      </c>
    </row>
    <row r="1925" spans="1:4" ht="12.75">
      <c r="A1925" s="234" t="s">
        <v>4040</v>
      </c>
      <c r="B1925" s="235">
        <v>36.067514</v>
      </c>
      <c r="C1925" s="235">
        <v>-118.491140501</v>
      </c>
      <c r="D1925" s="234" t="s">
        <v>4041</v>
      </c>
    </row>
    <row r="1926" spans="1:4" ht="12.75">
      <c r="A1926" s="234" t="s">
        <v>4042</v>
      </c>
      <c r="B1926" s="235">
        <v>35.900714</v>
      </c>
      <c r="C1926" s="235">
        <v>-118.369515276</v>
      </c>
      <c r="D1926" s="234" t="s">
        <v>4043</v>
      </c>
    </row>
    <row r="1927" spans="1:4" ht="12.75">
      <c r="A1927" s="234" t="s">
        <v>4044</v>
      </c>
      <c r="B1927" s="235">
        <v>35.968884</v>
      </c>
      <c r="C1927" s="235">
        <v>-118.521257868</v>
      </c>
      <c r="D1927" s="234" t="s">
        <v>4045</v>
      </c>
    </row>
    <row r="1928" spans="1:4" ht="12.75">
      <c r="A1928" s="234" t="s">
        <v>4046</v>
      </c>
      <c r="B1928" s="235">
        <v>35.6724</v>
      </c>
      <c r="C1928" s="235">
        <v>-118.28996</v>
      </c>
      <c r="D1928" s="234" t="s">
        <v>4047</v>
      </c>
    </row>
    <row r="1929" spans="1:4" ht="12.75">
      <c r="A1929" s="234" t="s">
        <v>4048</v>
      </c>
      <c r="B1929" s="235">
        <v>36.22779</v>
      </c>
      <c r="C1929" s="235">
        <v>-118.16187</v>
      </c>
      <c r="D1929" s="234" t="s">
        <v>4049</v>
      </c>
    </row>
    <row r="1930" spans="1:4" ht="12.75">
      <c r="A1930" s="234" t="s">
        <v>4050</v>
      </c>
      <c r="B1930" s="235">
        <v>36.18281</v>
      </c>
      <c r="C1930" s="235">
        <v>-118.78852</v>
      </c>
      <c r="D1930" s="234" t="s">
        <v>4051</v>
      </c>
    </row>
    <row r="1931" spans="1:4" ht="12.75">
      <c r="A1931" s="234" t="s">
        <v>4052</v>
      </c>
      <c r="B1931" s="235">
        <v>36.07908</v>
      </c>
      <c r="C1931" s="235">
        <v>-118.91274</v>
      </c>
      <c r="D1931" s="234" t="s">
        <v>4053</v>
      </c>
    </row>
    <row r="1932" spans="1:4" ht="12.75">
      <c r="A1932" s="234" t="s">
        <v>4054</v>
      </c>
      <c r="B1932" s="235">
        <v>36.08452</v>
      </c>
      <c r="C1932" s="235">
        <v>-118.90792</v>
      </c>
      <c r="D1932" s="234" t="s">
        <v>4055</v>
      </c>
    </row>
    <row r="1933" spans="1:4" ht="12.75">
      <c r="A1933" s="234" t="s">
        <v>4056</v>
      </c>
      <c r="B1933" s="235">
        <v>36.07178</v>
      </c>
      <c r="C1933" s="235">
        <v>-118.90465</v>
      </c>
      <c r="D1933" s="234" t="s">
        <v>4057</v>
      </c>
    </row>
    <row r="1934" spans="1:4" ht="12.75">
      <c r="A1934" s="234" t="s">
        <v>4058</v>
      </c>
      <c r="B1934" s="235">
        <v>36.06332</v>
      </c>
      <c r="C1934" s="235">
        <v>-118.9206</v>
      </c>
      <c r="D1934" s="234" t="s">
        <v>4059</v>
      </c>
    </row>
    <row r="1935" spans="1:4" ht="12.75">
      <c r="A1935" s="234" t="s">
        <v>4060</v>
      </c>
      <c r="B1935" s="235">
        <v>36.16143</v>
      </c>
      <c r="C1935" s="235">
        <v>-118.7095</v>
      </c>
      <c r="D1935" s="234" t="s">
        <v>4061</v>
      </c>
    </row>
    <row r="1936" spans="1:4" ht="12.75">
      <c r="A1936" s="234" t="s">
        <v>4062</v>
      </c>
      <c r="B1936" s="235">
        <v>36.14885</v>
      </c>
      <c r="C1936" s="235">
        <v>-118.75241</v>
      </c>
      <c r="D1936" s="234" t="s">
        <v>4063</v>
      </c>
    </row>
    <row r="1937" spans="1:4" ht="12.75">
      <c r="A1937" s="234" t="s">
        <v>4064</v>
      </c>
      <c r="B1937" s="235">
        <v>36.13247</v>
      </c>
      <c r="C1937" s="235">
        <v>-118.77486</v>
      </c>
      <c r="D1937" s="234" t="s">
        <v>4065</v>
      </c>
    </row>
    <row r="1938" spans="1:4" ht="12.75">
      <c r="A1938" s="234" t="s">
        <v>4066</v>
      </c>
      <c r="B1938" s="235">
        <v>36.13459</v>
      </c>
      <c r="C1938" s="235">
        <v>-118.81049</v>
      </c>
      <c r="D1938" s="234" t="s">
        <v>4067</v>
      </c>
    </row>
    <row r="1939" spans="1:4" ht="12.75">
      <c r="A1939" s="234" t="s">
        <v>4068</v>
      </c>
      <c r="B1939" s="235">
        <v>36.09486</v>
      </c>
      <c r="C1939" s="235">
        <v>-118.83695</v>
      </c>
      <c r="D1939" s="234" t="s">
        <v>4069</v>
      </c>
    </row>
    <row r="1940" spans="1:4" ht="12.75">
      <c r="A1940" s="234" t="s">
        <v>4070</v>
      </c>
      <c r="B1940" s="235">
        <v>36.10913</v>
      </c>
      <c r="C1940" s="235">
        <v>-118.81978</v>
      </c>
      <c r="D1940" s="234" t="s">
        <v>4071</v>
      </c>
    </row>
    <row r="1941" spans="1:4" ht="12.75">
      <c r="A1941" s="234" t="s">
        <v>4072</v>
      </c>
      <c r="B1941" s="235">
        <v>35.106935</v>
      </c>
      <c r="C1941" s="235">
        <v>-118.54254</v>
      </c>
      <c r="D1941" s="234" t="s">
        <v>4073</v>
      </c>
    </row>
    <row r="1942" spans="1:4" ht="12.75">
      <c r="A1942" s="234" t="s">
        <v>4074</v>
      </c>
      <c r="B1942" s="235">
        <v>34.83531</v>
      </c>
      <c r="C1942" s="235">
        <v>-118.84261</v>
      </c>
      <c r="D1942" s="234" t="s">
        <v>4075</v>
      </c>
    </row>
    <row r="1943" spans="1:4" ht="12.75">
      <c r="A1943" s="234" t="s">
        <v>4076</v>
      </c>
      <c r="B1943" s="235">
        <v>35.30029</v>
      </c>
      <c r="C1943" s="235">
        <v>-119.05766</v>
      </c>
      <c r="D1943" s="234" t="s">
        <v>4077</v>
      </c>
    </row>
    <row r="1944" spans="1:4" ht="12.75">
      <c r="A1944" s="234" t="s">
        <v>4078</v>
      </c>
      <c r="B1944" s="235">
        <v>35.27111111</v>
      </c>
      <c r="C1944" s="235">
        <v>-119.1077778</v>
      </c>
      <c r="D1944" s="234" t="s">
        <v>4079</v>
      </c>
    </row>
    <row r="1945" spans="1:4" ht="12.75">
      <c r="A1945" s="234" t="s">
        <v>4080</v>
      </c>
      <c r="B1945" s="235">
        <v>35.22257</v>
      </c>
      <c r="C1945" s="235">
        <v>-119.26231</v>
      </c>
      <c r="D1945" s="234" t="s">
        <v>4081</v>
      </c>
    </row>
    <row r="1946" spans="1:4" ht="12.75">
      <c r="A1946" s="234" t="s">
        <v>4082</v>
      </c>
      <c r="B1946" s="235">
        <v>36.29729</v>
      </c>
      <c r="C1946" s="235">
        <v>-119.41924</v>
      </c>
      <c r="D1946" s="234" t="s">
        <v>4083</v>
      </c>
    </row>
    <row r="1947" spans="1:4" ht="12.75">
      <c r="A1947" s="234" t="s">
        <v>4084</v>
      </c>
      <c r="B1947" s="235">
        <v>36.29906</v>
      </c>
      <c r="C1947" s="235">
        <v>-119.21519</v>
      </c>
      <c r="D1947" s="234" t="s">
        <v>4085</v>
      </c>
    </row>
    <row r="1948" spans="1:4" ht="12.75">
      <c r="A1948" s="234" t="s">
        <v>4086</v>
      </c>
      <c r="B1948" s="235">
        <v>36.25456</v>
      </c>
      <c r="C1948" s="235">
        <v>-119.20869</v>
      </c>
      <c r="D1948" s="234" t="s">
        <v>4087</v>
      </c>
    </row>
    <row r="1949" spans="1:4" ht="12.75">
      <c r="A1949" s="234" t="s">
        <v>4088</v>
      </c>
      <c r="B1949" s="235">
        <v>36.05159</v>
      </c>
      <c r="C1949" s="235">
        <v>-119.4012</v>
      </c>
      <c r="D1949" s="234" t="s">
        <v>4089</v>
      </c>
    </row>
    <row r="1950" spans="1:4" ht="12.75">
      <c r="A1950" s="234" t="s">
        <v>4090</v>
      </c>
      <c r="B1950" s="235">
        <v>36.04479</v>
      </c>
      <c r="C1950" s="235">
        <v>-118.98485</v>
      </c>
      <c r="D1950" s="234" t="s">
        <v>4091</v>
      </c>
    </row>
    <row r="1951" spans="1:4" ht="12.75">
      <c r="A1951" s="234" t="s">
        <v>4092</v>
      </c>
      <c r="B1951" s="235">
        <v>36.04952</v>
      </c>
      <c r="C1951" s="235">
        <v>-118.92813</v>
      </c>
      <c r="D1951" s="234" t="s">
        <v>4093</v>
      </c>
    </row>
    <row r="1952" spans="1:4" ht="12.75">
      <c r="A1952" s="234" t="s">
        <v>4094</v>
      </c>
      <c r="B1952" s="235">
        <v>35.42406</v>
      </c>
      <c r="C1952" s="235">
        <v>-119.4806</v>
      </c>
      <c r="D1952" s="234" t="s">
        <v>4095</v>
      </c>
    </row>
    <row r="1953" spans="1:4" ht="12.75">
      <c r="A1953" s="234" t="s">
        <v>4096</v>
      </c>
      <c r="B1953" s="235">
        <v>36.27825</v>
      </c>
      <c r="C1953" s="235">
        <v>-119.42069</v>
      </c>
      <c r="D1953" s="234" t="s">
        <v>4097</v>
      </c>
    </row>
    <row r="1954" spans="1:4" ht="12.75">
      <c r="A1954" s="234" t="s">
        <v>4098</v>
      </c>
      <c r="B1954" s="235">
        <v>35.97675</v>
      </c>
      <c r="C1954" s="235">
        <v>-119.75329</v>
      </c>
      <c r="D1954" s="234" t="s">
        <v>4099</v>
      </c>
    </row>
    <row r="1955" spans="1:4" ht="12.75">
      <c r="A1955" s="234" t="s">
        <v>4100</v>
      </c>
      <c r="B1955" s="235">
        <v>36.05872</v>
      </c>
      <c r="C1955" s="235">
        <v>-119.02989</v>
      </c>
      <c r="D1955" s="234" t="s">
        <v>4101</v>
      </c>
    </row>
    <row r="1956" spans="1:4" ht="12.75">
      <c r="A1956" s="234" t="s">
        <v>4102</v>
      </c>
      <c r="B1956" s="235">
        <v>36.04519</v>
      </c>
      <c r="C1956" s="235">
        <v>-118.98136</v>
      </c>
      <c r="D1956" s="234" t="s">
        <v>4103</v>
      </c>
    </row>
    <row r="1957" spans="1:4" ht="12.75">
      <c r="A1957" s="234" t="s">
        <v>4104</v>
      </c>
      <c r="B1957" s="235">
        <v>35.85103</v>
      </c>
      <c r="C1957" s="235">
        <v>-119.4638</v>
      </c>
      <c r="D1957" s="234" t="s">
        <v>4105</v>
      </c>
    </row>
    <row r="1958" spans="1:4" ht="12.75">
      <c r="A1958" s="234" t="s">
        <v>4106</v>
      </c>
      <c r="B1958" s="235">
        <v>36.4043708</v>
      </c>
      <c r="C1958" s="235">
        <v>-119.4569677</v>
      </c>
      <c r="D1958" s="234" t="s">
        <v>4107</v>
      </c>
    </row>
    <row r="1959" spans="1:4" ht="12.75">
      <c r="A1959" s="234" t="s">
        <v>4108</v>
      </c>
      <c r="B1959" s="235">
        <v>36.2080295</v>
      </c>
      <c r="C1959" s="235">
        <v>-119.5634328</v>
      </c>
      <c r="D1959" s="234" t="s">
        <v>4109</v>
      </c>
    </row>
    <row r="1960" spans="1:4" ht="12.75">
      <c r="A1960" s="234" t="s">
        <v>4110</v>
      </c>
      <c r="B1960" s="235">
        <v>36.2987</v>
      </c>
      <c r="C1960" s="235">
        <v>-119.5486</v>
      </c>
      <c r="D1960" s="234" t="s">
        <v>4111</v>
      </c>
    </row>
    <row r="1961" spans="1:4" ht="12.75">
      <c r="A1961" s="234" t="s">
        <v>4112</v>
      </c>
      <c r="B1961" s="235">
        <v>35.99125</v>
      </c>
      <c r="C1961" s="235">
        <v>-118.91094</v>
      </c>
      <c r="D1961" s="234" t="s">
        <v>4113</v>
      </c>
    </row>
    <row r="1962" spans="1:4" ht="12.75">
      <c r="A1962" s="234" t="s">
        <v>4114</v>
      </c>
      <c r="B1962" s="235">
        <v>35.97729</v>
      </c>
      <c r="C1962" s="235">
        <v>-118.88051</v>
      </c>
      <c r="D1962" s="234" t="s">
        <v>4115</v>
      </c>
    </row>
    <row r="1963" spans="1:4" ht="12.75">
      <c r="A1963" s="234" t="s">
        <v>4116</v>
      </c>
      <c r="B1963" s="235">
        <v>36.00734</v>
      </c>
      <c r="C1963" s="235">
        <v>-118.95238</v>
      </c>
      <c r="D1963" s="234" t="s">
        <v>4117</v>
      </c>
    </row>
    <row r="1964" spans="1:4" ht="12.75">
      <c r="A1964" s="234" t="s">
        <v>4118</v>
      </c>
      <c r="B1964" s="235">
        <v>35.9916806</v>
      </c>
      <c r="C1964" s="235">
        <v>-118.982707001</v>
      </c>
      <c r="D1964" s="234" t="s">
        <v>4119</v>
      </c>
    </row>
    <row r="1965" spans="1:4" ht="12.75">
      <c r="A1965" s="234" t="s">
        <v>4120</v>
      </c>
      <c r="B1965" s="235">
        <v>35.98227</v>
      </c>
      <c r="C1965" s="235">
        <v>-119.04655</v>
      </c>
      <c r="D1965" s="234" t="s">
        <v>4121</v>
      </c>
    </row>
    <row r="1966" spans="1:4" ht="12.75">
      <c r="A1966" s="234" t="s">
        <v>4122</v>
      </c>
      <c r="B1966" s="235">
        <v>35.96404</v>
      </c>
      <c r="C1966" s="235">
        <v>-119.14302</v>
      </c>
      <c r="D1966" s="234" t="s">
        <v>4123</v>
      </c>
    </row>
    <row r="1967" spans="1:4" ht="12.75">
      <c r="A1967" s="234" t="s">
        <v>4124</v>
      </c>
      <c r="B1967" s="235">
        <v>35.9126808</v>
      </c>
      <c r="C1967" s="235">
        <v>-119.303726</v>
      </c>
      <c r="D1967" s="234" t="s">
        <v>4125</v>
      </c>
    </row>
    <row r="1968" spans="1:4" ht="12.75">
      <c r="A1968" s="234" t="s">
        <v>4126</v>
      </c>
      <c r="B1968" s="235">
        <v>36.40087</v>
      </c>
      <c r="C1968" s="235">
        <v>-119.02937</v>
      </c>
      <c r="D1968" s="234" t="s">
        <v>4127</v>
      </c>
    </row>
    <row r="1969" spans="1:4" ht="12.75">
      <c r="A1969" s="234" t="s">
        <v>4128</v>
      </c>
      <c r="B1969" s="235">
        <v>36.3602952</v>
      </c>
      <c r="C1969" s="235">
        <v>-119.1345092</v>
      </c>
      <c r="D1969" s="234" t="s">
        <v>4129</v>
      </c>
    </row>
    <row r="1970" spans="1:4" ht="12.75">
      <c r="A1970" s="234" t="s">
        <v>4130</v>
      </c>
      <c r="B1970" s="235">
        <v>35.42652</v>
      </c>
      <c r="C1970" s="235">
        <v>-118.83065</v>
      </c>
      <c r="D1970" s="234" t="s">
        <v>4131</v>
      </c>
    </row>
    <row r="1971" spans="1:4" ht="12.75">
      <c r="A1971" s="234" t="s">
        <v>4132</v>
      </c>
      <c r="B1971" s="235">
        <v>35.44992</v>
      </c>
      <c r="C1971" s="235">
        <v>-118.91624</v>
      </c>
      <c r="D1971" s="234" t="s">
        <v>4133</v>
      </c>
    </row>
    <row r="1972" spans="1:4" ht="12.75">
      <c r="A1972" s="234" t="s">
        <v>4134</v>
      </c>
      <c r="B1972" s="235">
        <v>35.38142</v>
      </c>
      <c r="C1972" s="235">
        <v>-119.04097</v>
      </c>
      <c r="D1972" s="234" t="s">
        <v>4135</v>
      </c>
    </row>
    <row r="1973" spans="1:4" ht="12.75">
      <c r="A1973" s="234" t="s">
        <v>4136</v>
      </c>
      <c r="B1973" s="235">
        <v>35.39945</v>
      </c>
      <c r="C1973" s="235">
        <v>-119.02661</v>
      </c>
      <c r="D1973" s="234" t="s">
        <v>4137</v>
      </c>
    </row>
    <row r="1974" spans="1:4" ht="12.75">
      <c r="A1974" s="234" t="s">
        <v>4138</v>
      </c>
      <c r="B1974" s="235">
        <v>36.29766</v>
      </c>
      <c r="C1974" s="235">
        <v>-119.1859822</v>
      </c>
      <c r="D1974" s="234" t="s">
        <v>4139</v>
      </c>
    </row>
    <row r="1975" spans="1:4" ht="12.75">
      <c r="A1975" s="234" t="s">
        <v>4140</v>
      </c>
      <c r="B1975" s="235">
        <v>36.34668</v>
      </c>
      <c r="C1975" s="235">
        <v>-119.1978</v>
      </c>
      <c r="D1975" s="234" t="s">
        <v>4141</v>
      </c>
    </row>
    <row r="1976" spans="1:4" ht="12.75">
      <c r="A1976" s="234" t="s">
        <v>4142</v>
      </c>
      <c r="B1976" s="235">
        <v>36.32729</v>
      </c>
      <c r="C1976" s="235">
        <v>-119.24229</v>
      </c>
      <c r="D1976" s="234" t="s">
        <v>4143</v>
      </c>
    </row>
    <row r="1977" spans="1:4" ht="12.75">
      <c r="A1977" s="234" t="s">
        <v>4144</v>
      </c>
      <c r="B1977" s="235">
        <v>36.27894</v>
      </c>
      <c r="C1977" s="235">
        <v>-119.35971</v>
      </c>
      <c r="D1977" s="234" t="s">
        <v>4145</v>
      </c>
    </row>
    <row r="1978" spans="1:4" ht="12.75">
      <c r="A1978" s="234" t="s">
        <v>4146</v>
      </c>
      <c r="B1978" s="235">
        <v>36.269</v>
      </c>
      <c r="C1978" s="235">
        <v>-119.4211</v>
      </c>
      <c r="D1978" s="234" t="s">
        <v>4147</v>
      </c>
    </row>
    <row r="1979" spans="1:4" ht="12.75">
      <c r="A1979" s="234" t="s">
        <v>4148</v>
      </c>
      <c r="B1979" s="235">
        <v>35.4349020187976</v>
      </c>
      <c r="C1979" s="235">
        <v>-118.814865783097</v>
      </c>
      <c r="D1979" s="234" t="s">
        <v>4149</v>
      </c>
    </row>
    <row r="1980" spans="1:4" ht="12.75">
      <c r="A1980" s="234" t="s">
        <v>4150</v>
      </c>
      <c r="B1980" s="235">
        <v>36.37455</v>
      </c>
      <c r="C1980" s="235">
        <v>-119.33155</v>
      </c>
      <c r="D1980" s="234" t="s">
        <v>4151</v>
      </c>
    </row>
    <row r="1981" spans="1:4" ht="12.75">
      <c r="A1981" s="234" t="s">
        <v>4152</v>
      </c>
      <c r="B1981" s="235">
        <v>36.384955</v>
      </c>
      <c r="C1981" s="235">
        <v>-119.34655</v>
      </c>
      <c r="D1981" s="234" t="s">
        <v>4153</v>
      </c>
    </row>
    <row r="1982" spans="1:4" ht="12.75">
      <c r="A1982" s="234" t="s">
        <v>4154</v>
      </c>
      <c r="B1982" s="235">
        <v>36.4143814</v>
      </c>
      <c r="C1982" s="235">
        <v>-119.3946624</v>
      </c>
      <c r="D1982" s="234" t="s">
        <v>4155</v>
      </c>
    </row>
    <row r="1983" spans="1:4" ht="12.75">
      <c r="A1983" s="234" t="s">
        <v>4156</v>
      </c>
      <c r="B1983" s="235">
        <v>36.0488076</v>
      </c>
      <c r="C1983" s="235">
        <v>-118.9377092</v>
      </c>
      <c r="D1983" s="234" t="s">
        <v>4157</v>
      </c>
    </row>
    <row r="1984" spans="1:4" ht="12.75">
      <c r="A1984" s="234" t="s">
        <v>4158</v>
      </c>
      <c r="B1984" s="235">
        <v>36.1130036</v>
      </c>
      <c r="C1984" s="235">
        <v>-119.3218185</v>
      </c>
      <c r="D1984" s="234" t="s">
        <v>4159</v>
      </c>
    </row>
    <row r="1985" spans="1:4" ht="12.75">
      <c r="A1985" s="234" t="s">
        <v>4160</v>
      </c>
      <c r="B1985" s="235">
        <v>36.09618</v>
      </c>
      <c r="C1985" s="235">
        <v>-119.39374</v>
      </c>
      <c r="D1985" s="234" t="s">
        <v>4161</v>
      </c>
    </row>
    <row r="1986" spans="1:4" ht="12.75">
      <c r="A1986" s="234" t="s">
        <v>4162</v>
      </c>
      <c r="B1986" s="235">
        <v>36.0883677</v>
      </c>
      <c r="C1986" s="235">
        <v>-119.428913</v>
      </c>
      <c r="D1986" s="234" t="s">
        <v>4163</v>
      </c>
    </row>
    <row r="1987" spans="1:4" ht="12.75">
      <c r="A1987" s="234" t="s">
        <v>4164</v>
      </c>
      <c r="B1987" s="235">
        <v>36.049627</v>
      </c>
      <c r="C1987" s="235">
        <v>-119.5050699</v>
      </c>
      <c r="D1987" s="234" t="s">
        <v>4165</v>
      </c>
    </row>
    <row r="1988" spans="1:4" ht="12.75">
      <c r="A1988" s="234" t="s">
        <v>4166</v>
      </c>
      <c r="B1988" s="235">
        <v>36.035886</v>
      </c>
      <c r="C1988" s="235">
        <v>-119.536345</v>
      </c>
      <c r="D1988" s="234" t="s">
        <v>4167</v>
      </c>
    </row>
    <row r="1989" spans="1:4" ht="12.75">
      <c r="A1989" s="234" t="s">
        <v>4168</v>
      </c>
      <c r="B1989" s="235">
        <v>36.1023858</v>
      </c>
      <c r="C1989" s="235">
        <v>-119.1075676</v>
      </c>
      <c r="D1989" s="234" t="s">
        <v>4169</v>
      </c>
    </row>
    <row r="1990" spans="1:4" ht="12.75">
      <c r="A1990" s="234" t="s">
        <v>4170</v>
      </c>
      <c r="B1990" s="235">
        <v>36.1236526</v>
      </c>
      <c r="C1990" s="235">
        <v>-119.4631377</v>
      </c>
      <c r="D1990" s="234" t="s">
        <v>4171</v>
      </c>
    </row>
    <row r="1991" spans="1:4" ht="12.75">
      <c r="A1991" s="234" t="s">
        <v>4172</v>
      </c>
      <c r="B1991" s="235">
        <v>36.05408</v>
      </c>
      <c r="C1991" s="235">
        <v>-118.99364</v>
      </c>
      <c r="D1991" s="234" t="s">
        <v>4173</v>
      </c>
    </row>
    <row r="1992" spans="1:4" ht="12.75">
      <c r="A1992" s="234" t="s">
        <v>4174</v>
      </c>
      <c r="B1992" s="235">
        <v>38.34104</v>
      </c>
      <c r="C1992" s="235">
        <v>-122.00928</v>
      </c>
      <c r="D1992" s="234" t="s">
        <v>4175</v>
      </c>
    </row>
    <row r="1993" spans="1:4" ht="12.75">
      <c r="A1993" s="234" t="s">
        <v>4176</v>
      </c>
      <c r="B1993" s="235">
        <v>38.38836111</v>
      </c>
      <c r="C1993" s="235">
        <v>-122.0710833</v>
      </c>
      <c r="D1993" s="234" t="s">
        <v>4177</v>
      </c>
    </row>
    <row r="1994" spans="1:4" ht="12.75">
      <c r="A1994" s="234" t="s">
        <v>4178</v>
      </c>
      <c r="B1994" s="235">
        <v>38.373773</v>
      </c>
      <c r="C1994" s="235">
        <v>-122.024427</v>
      </c>
      <c r="D1994" s="234" t="s">
        <v>4179</v>
      </c>
    </row>
    <row r="1995" spans="1:4" ht="12.75">
      <c r="A1995" s="234" t="s">
        <v>4180</v>
      </c>
      <c r="B1995" s="235">
        <v>38.361545</v>
      </c>
      <c r="C1995" s="235">
        <v>-122.023003</v>
      </c>
      <c r="D1995" s="234" t="s">
        <v>4181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51"/>
    <pageSetUpPr fitToPage="1"/>
  </sheetPr>
  <dimension ref="A1:AA41"/>
  <sheetViews>
    <sheetView zoomScale="75" zoomScaleNormal="75" workbookViewId="0" topLeftCell="A1">
      <selection activeCell="U17" sqref="U17"/>
    </sheetView>
  </sheetViews>
  <sheetFormatPr defaultColWidth="9.140625" defaultRowHeight="12.75"/>
  <cols>
    <col min="1" max="1" width="7.00390625" style="49" customWidth="1"/>
    <col min="2" max="2" width="9.7109375" style="49" customWidth="1"/>
    <col min="3" max="4" width="9.57421875" style="49" customWidth="1"/>
    <col min="5" max="9" width="9.140625" style="49" customWidth="1"/>
    <col min="10" max="10" width="17.7109375" style="49" bestFit="1" customWidth="1"/>
    <col min="11" max="11" width="9.8515625" style="49" bestFit="1" customWidth="1"/>
    <col min="12"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1</v>
      </c>
      <c r="Q1" s="186" t="s">
        <v>842</v>
      </c>
      <c r="R1" s="190">
        <f>COUNTA(Calibration!B9:B18)</f>
        <v>10</v>
      </c>
      <c r="S1" s="156" t="s">
        <v>843</v>
      </c>
      <c r="T1" s="107"/>
      <c r="U1" s="107"/>
      <c r="V1" s="107"/>
      <c r="W1" s="107"/>
      <c r="X1" s="107"/>
      <c r="Y1" s="107"/>
      <c r="Z1" s="107"/>
      <c r="AA1" s="107"/>
    </row>
    <row r="2" spans="1:27" ht="24" thickBot="1">
      <c r="A2" s="400" t="s">
        <v>838</v>
      </c>
      <c r="B2" s="331" t="s">
        <v>1756</v>
      </c>
      <c r="C2" s="332"/>
      <c r="D2" s="333" t="str">
        <f>Calibration!B9&amp;"-"&amp;Calibration!C9</f>
        <v>VAB110101-10</v>
      </c>
      <c r="E2" s="334"/>
      <c r="F2" s="334"/>
      <c r="G2" s="335"/>
      <c r="H2" s="44" t="s">
        <v>1757</v>
      </c>
      <c r="I2" s="44"/>
      <c r="J2" s="337" t="str">
        <f>Calibration!I9</f>
        <v>San Luis Drain @ Terminus</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t="str">
        <f>Calibration!H9</f>
        <v>541MER535</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0" t="str">
        <f>Calibration!I3</f>
        <v>Citizens Monitoring Group</v>
      </c>
      <c r="K4" s="241"/>
      <c r="L4" s="44"/>
      <c r="M4" s="44" t="s">
        <v>222</v>
      </c>
      <c r="N4" s="245">
        <f>Calibration!L3</f>
        <v>40665</v>
      </c>
      <c r="O4" s="243"/>
      <c r="P4" s="44"/>
      <c r="Q4" s="44" t="s">
        <v>858</v>
      </c>
      <c r="R4" s="242" t="str">
        <f>Calibration!I5</f>
        <v>10SW5S01</v>
      </c>
      <c r="S4" s="244"/>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316" t="str">
        <f>Calibration!L5</f>
        <v>AGPRO_R5S_2010</v>
      </c>
      <c r="S5" s="429"/>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f>IF(ISERROR(MATCH($J$3,StationCode,0))," ",LOOKUP($J$3,StationCode,TargetLatitude))</f>
        <v>37.25944444444445</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f>IF(ISERROR(MATCH($J$3,StationCode,0))," ",LOOKUP($J$3,StationCode,TargetLongitude))</f>
        <v>-120.90388888888887</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387"/>
      <c r="J30" s="387"/>
      <c r="K30" s="387"/>
      <c r="L30" s="388"/>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387"/>
      <c r="J31" s="387"/>
      <c r="K31" s="387"/>
      <c r="L31" s="388"/>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95" t="s">
        <v>198</v>
      </c>
      <c r="I32" s="395"/>
      <c r="J32" s="395"/>
      <c r="K32" s="395"/>
      <c r="L32" s="396"/>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IF(Calibration!$K9="",Calibration!D9,Calibration!D9*2)</f>
        <v>2</v>
      </c>
      <c r="L34" s="60">
        <f>IF(Calibration!$K9="",Calibration!E9,Calibration!E9*2)</f>
        <v>0</v>
      </c>
      <c r="M34" s="60">
        <f>IF(Calibration!$K9="",Calibration!F9,Calibration!F9*2)</f>
        <v>0</v>
      </c>
      <c r="N34" s="60">
        <f>IF(Calibration!$K9="",Calibration!G9,Calibration!G9*2)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203"/>
      <c r="M35" s="376" t="s">
        <v>1782</v>
      </c>
      <c r="N35" s="377"/>
      <c r="O35" s="401" t="s">
        <v>1753</v>
      </c>
      <c r="P35" s="402"/>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IF(Calibration!K9="","N","Y")</f>
        <v>Y</v>
      </c>
      <c r="M36" s="372" t="str">
        <f>IF(L36="Y",Calibration!$B$9&amp;"-"&amp;Calibration!K$9,"")</f>
        <v>VAB110101-20</v>
      </c>
      <c r="N36" s="373"/>
      <c r="O36" s="374" t="str">
        <f>IF(Calibration!J9="I","Integrated","Grab")</f>
        <v>Grab</v>
      </c>
      <c r="P36" s="375"/>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IF(Calibration!L9="","N","Y")</f>
        <v>N</v>
      </c>
      <c r="M37" s="372">
        <f>IF(L37="Y",Calibration!$B$9&amp;"-"&amp;Calibration!L$9,"")</f>
      </c>
      <c r="N37" s="373"/>
      <c r="O37" s="403" t="s">
        <v>1784</v>
      </c>
      <c r="P37" s="404"/>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IF(Calibration!M9="","N","Y")</f>
        <v>N</v>
      </c>
      <c r="M38" s="362">
        <f>IF(L38="Y",Calibration!$B$9&amp;"-"&amp;Calibration!M$9,"")</f>
      </c>
      <c r="N38" s="363"/>
      <c r="O38" s="360" t="s">
        <v>223</v>
      </c>
      <c r="P38" s="361"/>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7">
    <mergeCell ref="E28:F28"/>
    <mergeCell ref="E29:F29"/>
    <mergeCell ref="B13:D13"/>
    <mergeCell ref="B22:D22"/>
    <mergeCell ref="B23:D23"/>
    <mergeCell ref="B25:D25"/>
    <mergeCell ref="A6:A10"/>
    <mergeCell ref="B6:D6"/>
    <mergeCell ref="E13:H13"/>
    <mergeCell ref="B7:D7"/>
    <mergeCell ref="B8:D8"/>
    <mergeCell ref="A11:A12"/>
    <mergeCell ref="H11:I11"/>
    <mergeCell ref="E11:G11"/>
    <mergeCell ref="E12:G12"/>
    <mergeCell ref="H12:I12"/>
    <mergeCell ref="A28:A32"/>
    <mergeCell ref="C31:F31"/>
    <mergeCell ref="C32:F32"/>
    <mergeCell ref="B14:D14"/>
    <mergeCell ref="E14:H14"/>
    <mergeCell ref="B15:D15"/>
    <mergeCell ref="B16:D16"/>
    <mergeCell ref="B24:D24"/>
    <mergeCell ref="H30:L30"/>
    <mergeCell ref="B27:D27"/>
    <mergeCell ref="M9:S9"/>
    <mergeCell ref="F7:G7"/>
    <mergeCell ref="B11:D11"/>
    <mergeCell ref="R5:S5"/>
    <mergeCell ref="M6:S6"/>
    <mergeCell ref="D5:G5"/>
    <mergeCell ref="M27:S27"/>
    <mergeCell ref="R11:S11"/>
    <mergeCell ref="B26:D26"/>
    <mergeCell ref="B17:D17"/>
    <mergeCell ref="B18:D18"/>
    <mergeCell ref="B19:D19"/>
    <mergeCell ref="B20:D20"/>
    <mergeCell ref="B21:D21"/>
    <mergeCell ref="M17:S17"/>
    <mergeCell ref="P12:Q12"/>
    <mergeCell ref="A2:A5"/>
    <mergeCell ref="A16:A27"/>
    <mergeCell ref="O35:P35"/>
    <mergeCell ref="M37:N37"/>
    <mergeCell ref="O37:P37"/>
    <mergeCell ref="O33:P33"/>
    <mergeCell ref="O34:P34"/>
    <mergeCell ref="M16:S16"/>
    <mergeCell ref="E15:H15"/>
    <mergeCell ref="A13:A15"/>
    <mergeCell ref="H31:L31"/>
    <mergeCell ref="F34:F35"/>
    <mergeCell ref="Q34:S34"/>
    <mergeCell ref="N29:S29"/>
    <mergeCell ref="N30:S30"/>
    <mergeCell ref="N32:S32"/>
    <mergeCell ref="H32:L32"/>
    <mergeCell ref="N31:S31"/>
    <mergeCell ref="C30:F30"/>
    <mergeCell ref="B33:D33"/>
    <mergeCell ref="M36:N36"/>
    <mergeCell ref="O36:P36"/>
    <mergeCell ref="M35:N35"/>
    <mergeCell ref="G34:G35"/>
    <mergeCell ref="J35:K36"/>
    <mergeCell ref="H33:H38"/>
    <mergeCell ref="B34:B35"/>
    <mergeCell ref="C34:C35"/>
    <mergeCell ref="E33:G33"/>
    <mergeCell ref="I33:I38"/>
    <mergeCell ref="A33:A38"/>
    <mergeCell ref="Q37:S38"/>
    <mergeCell ref="Q35:R35"/>
    <mergeCell ref="Q36:R36"/>
    <mergeCell ref="D34:D35"/>
    <mergeCell ref="E34:E35"/>
    <mergeCell ref="J37:K37"/>
    <mergeCell ref="J38:K38"/>
    <mergeCell ref="O38:P38"/>
    <mergeCell ref="M38:N38"/>
    <mergeCell ref="M26:S26"/>
    <mergeCell ref="M18:S18"/>
    <mergeCell ref="M19:S19"/>
    <mergeCell ref="M20:S20"/>
    <mergeCell ref="M21:S21"/>
    <mergeCell ref="M22:S22"/>
    <mergeCell ref="M23:S23"/>
    <mergeCell ref="M24:S24"/>
    <mergeCell ref="M25:S25"/>
    <mergeCell ref="K1:M1"/>
    <mergeCell ref="B2:C2"/>
    <mergeCell ref="D2:G2"/>
    <mergeCell ref="D3:G3"/>
    <mergeCell ref="J2:Q2"/>
    <mergeCell ref="J3:Q3"/>
    <mergeCell ref="E4:F4"/>
    <mergeCell ref="B12:D12"/>
    <mergeCell ref="P11:Q11"/>
    <mergeCell ref="B10:D10"/>
    <mergeCell ref="N5:O5"/>
    <mergeCell ref="J5:K5"/>
    <mergeCell ref="M10:S10"/>
    <mergeCell ref="R12:S12"/>
    <mergeCell ref="M11:O12"/>
    <mergeCell ref="B9:D9"/>
  </mergeCells>
  <conditionalFormatting sqref="L36: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5.xml><?xml version="1.0" encoding="utf-8"?>
<worksheet xmlns="http://schemas.openxmlformats.org/spreadsheetml/2006/main" xmlns:r="http://schemas.openxmlformats.org/officeDocument/2006/relationships">
  <sheetPr>
    <tabColor indexed="43"/>
  </sheetPr>
  <dimension ref="A1:K35"/>
  <sheetViews>
    <sheetView workbookViewId="0" topLeftCell="A1">
      <selection activeCell="D61" sqref="D61:E61"/>
    </sheetView>
  </sheetViews>
  <sheetFormatPr defaultColWidth="9.140625" defaultRowHeight="12.75"/>
  <cols>
    <col min="1" max="1" width="4.28125" style="21" customWidth="1"/>
    <col min="2" max="2" width="4.28125" style="22" customWidth="1"/>
    <col min="3" max="3" width="38.8515625" style="22" customWidth="1"/>
    <col min="4" max="4" width="6.140625" style="22" bestFit="1" customWidth="1"/>
    <col min="5" max="5" width="7.421875" style="22" bestFit="1" customWidth="1"/>
    <col min="6" max="6" width="4.28125" style="21" customWidth="1"/>
    <col min="7" max="7" width="4.28125" style="22" customWidth="1"/>
    <col min="8" max="8" width="31.28125" style="22" customWidth="1"/>
    <col min="9" max="9" width="6.140625" style="22" bestFit="1" customWidth="1"/>
    <col min="10" max="10" width="7.421875" style="22" bestFit="1" customWidth="1"/>
    <col min="11" max="11" width="11.421875" style="22" bestFit="1" customWidth="1"/>
    <col min="12" max="16384" width="9.140625" style="22" customWidth="1"/>
  </cols>
  <sheetData>
    <row r="1" ht="15.75">
      <c r="A1" s="21" t="s">
        <v>1747</v>
      </c>
    </row>
    <row r="2" spans="4:10" ht="16.5" thickBot="1">
      <c r="D2" s="23" t="s">
        <v>861</v>
      </c>
      <c r="E2" s="23" t="s">
        <v>851</v>
      </c>
      <c r="I2" s="24" t="s">
        <v>861</v>
      </c>
      <c r="J2" s="25" t="s">
        <v>851</v>
      </c>
    </row>
    <row r="3" spans="1:10" ht="16.5" thickBot="1">
      <c r="A3" s="460" t="s">
        <v>862</v>
      </c>
      <c r="B3" s="461"/>
      <c r="C3" s="462"/>
      <c r="D3" s="26"/>
      <c r="E3" s="26"/>
      <c r="F3" s="468" t="s">
        <v>1751</v>
      </c>
      <c r="G3" s="469"/>
      <c r="H3" s="470"/>
      <c r="I3" s="41"/>
      <c r="J3" s="42"/>
    </row>
    <row r="4" spans="1:10" ht="15.75">
      <c r="A4" s="39" t="s">
        <v>1748</v>
      </c>
      <c r="B4" s="463" t="s">
        <v>902</v>
      </c>
      <c r="C4" s="464"/>
      <c r="D4" s="30"/>
      <c r="E4" s="30"/>
      <c r="F4" s="460" t="s">
        <v>1742</v>
      </c>
      <c r="G4" s="461"/>
      <c r="H4" s="462"/>
      <c r="I4" s="26"/>
      <c r="J4" s="27"/>
    </row>
    <row r="5" spans="1:10" ht="16.5" thickBot="1">
      <c r="A5" s="40" t="s">
        <v>1748</v>
      </c>
      <c r="B5" s="465" t="s">
        <v>756</v>
      </c>
      <c r="C5" s="466"/>
      <c r="D5" s="24"/>
      <c r="E5" s="24"/>
      <c r="F5" s="28"/>
      <c r="G5" s="463" t="s">
        <v>874</v>
      </c>
      <c r="H5" s="464"/>
      <c r="I5" s="30"/>
      <c r="J5" s="31"/>
    </row>
    <row r="6" spans="1:10" ht="15.75">
      <c r="A6" s="460" t="s">
        <v>865</v>
      </c>
      <c r="B6" s="461"/>
      <c r="C6" s="462"/>
      <c r="D6" s="26"/>
      <c r="E6" s="26"/>
      <c r="F6" s="28"/>
      <c r="G6" s="463" t="s">
        <v>876</v>
      </c>
      <c r="H6" s="464"/>
      <c r="I6" s="30"/>
      <c r="J6" s="31"/>
    </row>
    <row r="7" spans="1:10" ht="16.5" thickBot="1">
      <c r="A7" s="28"/>
      <c r="B7" s="465" t="s">
        <v>867</v>
      </c>
      <c r="C7" s="466"/>
      <c r="D7" s="23"/>
      <c r="E7" s="23"/>
      <c r="F7" s="28"/>
      <c r="G7" s="463" t="s">
        <v>877</v>
      </c>
      <c r="H7" s="464"/>
      <c r="I7" s="30"/>
      <c r="J7" s="31"/>
    </row>
    <row r="8" spans="1:10" ht="15.75">
      <c r="A8" s="460" t="s">
        <v>869</v>
      </c>
      <c r="B8" s="461"/>
      <c r="C8" s="462"/>
      <c r="D8" s="34"/>
      <c r="E8" s="34"/>
      <c r="F8" s="28"/>
      <c r="G8" s="463" t="s">
        <v>879</v>
      </c>
      <c r="H8" s="464"/>
      <c r="I8" s="30"/>
      <c r="J8" s="31"/>
    </row>
    <row r="9" spans="1:10" ht="16.5" thickBot="1">
      <c r="A9" s="32"/>
      <c r="B9" s="465" t="s">
        <v>871</v>
      </c>
      <c r="C9" s="467"/>
      <c r="D9" s="24"/>
      <c r="E9" s="24"/>
      <c r="F9" s="28"/>
      <c r="G9" s="463" t="s">
        <v>880</v>
      </c>
      <c r="H9" s="464"/>
      <c r="I9" s="30"/>
      <c r="J9" s="31"/>
    </row>
    <row r="10" spans="1:10" ht="15.75">
      <c r="A10" s="460" t="s">
        <v>872</v>
      </c>
      <c r="B10" s="461"/>
      <c r="C10" s="462"/>
      <c r="D10" s="34"/>
      <c r="E10" s="34"/>
      <c r="F10" s="28"/>
      <c r="G10" s="463" t="s">
        <v>881</v>
      </c>
      <c r="H10" s="464"/>
      <c r="I10" s="30"/>
      <c r="J10" s="31"/>
    </row>
    <row r="11" spans="1:10" ht="15.75">
      <c r="A11" s="39" t="s">
        <v>1748</v>
      </c>
      <c r="B11" s="463" t="s">
        <v>1750</v>
      </c>
      <c r="C11" s="464"/>
      <c r="D11" s="30"/>
      <c r="E11" s="30"/>
      <c r="F11" s="28"/>
      <c r="G11" s="463" t="s">
        <v>882</v>
      </c>
      <c r="H11" s="464"/>
      <c r="I11" s="30"/>
      <c r="J11" s="31"/>
    </row>
    <row r="12" spans="1:10" ht="16.5" thickBot="1">
      <c r="A12" s="40" t="s">
        <v>1748</v>
      </c>
      <c r="B12" s="465" t="s">
        <v>904</v>
      </c>
      <c r="C12" s="466"/>
      <c r="D12" s="24"/>
      <c r="E12" s="24"/>
      <c r="F12" s="28"/>
      <c r="G12" s="463" t="s">
        <v>883</v>
      </c>
      <c r="H12" s="464"/>
      <c r="I12" s="30"/>
      <c r="J12" s="31"/>
    </row>
    <row r="13" spans="1:10" ht="16.5" thickBot="1">
      <c r="A13" s="460" t="s">
        <v>875</v>
      </c>
      <c r="B13" s="461"/>
      <c r="C13" s="462"/>
      <c r="D13" s="26"/>
      <c r="E13" s="26"/>
      <c r="F13" s="28"/>
      <c r="G13" s="463" t="s">
        <v>884</v>
      </c>
      <c r="H13" s="464"/>
      <c r="I13" s="23"/>
      <c r="J13" s="35"/>
    </row>
    <row r="14" spans="1:10" ht="16.5" thickBot="1">
      <c r="A14" s="39" t="s">
        <v>1748</v>
      </c>
      <c r="B14" s="465" t="s">
        <v>1749</v>
      </c>
      <c r="C14" s="466"/>
      <c r="D14" s="23"/>
      <c r="E14" s="23"/>
      <c r="F14" s="460" t="s">
        <v>1744</v>
      </c>
      <c r="G14" s="461"/>
      <c r="H14" s="462"/>
      <c r="I14" s="34"/>
      <c r="J14" s="36"/>
    </row>
    <row r="15" spans="1:10" ht="16.5" thickBot="1">
      <c r="A15" s="468" t="s">
        <v>878</v>
      </c>
      <c r="B15" s="469"/>
      <c r="C15" s="470"/>
      <c r="D15" s="34"/>
      <c r="E15" s="34"/>
      <c r="F15" s="28"/>
      <c r="G15" s="463" t="s">
        <v>887</v>
      </c>
      <c r="H15" s="464"/>
      <c r="I15" s="30"/>
      <c r="J15" s="31"/>
    </row>
    <row r="16" spans="1:10" ht="15.75">
      <c r="A16" s="460" t="s">
        <v>905</v>
      </c>
      <c r="B16" s="461"/>
      <c r="C16" s="462"/>
      <c r="D16" s="26"/>
      <c r="E16" s="26"/>
      <c r="F16" s="28"/>
      <c r="G16" s="463" t="s">
        <v>889</v>
      </c>
      <c r="H16" s="464"/>
      <c r="I16" s="30"/>
      <c r="J16" s="31"/>
    </row>
    <row r="17" spans="1:10" ht="16.5" thickBot="1">
      <c r="A17" s="28"/>
      <c r="B17" s="465" t="s">
        <v>906</v>
      </c>
      <c r="C17" s="467"/>
      <c r="D17" s="30"/>
      <c r="E17" s="30"/>
      <c r="F17" s="28"/>
      <c r="G17" s="463" t="s">
        <v>891</v>
      </c>
      <c r="H17" s="464"/>
      <c r="I17" s="30"/>
      <c r="J17" s="31"/>
    </row>
    <row r="18" spans="1:10" ht="15.75">
      <c r="A18" s="460" t="s">
        <v>1743</v>
      </c>
      <c r="B18" s="461"/>
      <c r="C18" s="462"/>
      <c r="D18" s="26"/>
      <c r="E18" s="26"/>
      <c r="F18" s="28"/>
      <c r="G18" s="463" t="s">
        <v>893</v>
      </c>
      <c r="H18" s="464"/>
      <c r="I18" s="30"/>
      <c r="J18" s="31"/>
    </row>
    <row r="19" spans="1:10" ht="16.5" thickBot="1">
      <c r="A19" s="32"/>
      <c r="B19" s="465" t="s">
        <v>901</v>
      </c>
      <c r="C19" s="467"/>
      <c r="D19" s="23"/>
      <c r="E19" s="23"/>
      <c r="F19" s="28"/>
      <c r="G19" s="463" t="s">
        <v>894</v>
      </c>
      <c r="H19" s="464"/>
      <c r="I19" s="30"/>
      <c r="J19" s="31"/>
    </row>
    <row r="20" spans="1:10" ht="15.75">
      <c r="A20" s="460" t="s">
        <v>892</v>
      </c>
      <c r="B20" s="461"/>
      <c r="C20" s="462"/>
      <c r="D20" s="26"/>
      <c r="E20" s="26"/>
      <c r="F20" s="28"/>
      <c r="G20" s="463" t="s">
        <v>895</v>
      </c>
      <c r="H20" s="464"/>
      <c r="I20" s="30"/>
      <c r="J20" s="31"/>
    </row>
    <row r="21" spans="1:10" ht="15.75">
      <c r="A21" s="39" t="s">
        <v>1748</v>
      </c>
      <c r="B21" s="463" t="s">
        <v>909</v>
      </c>
      <c r="C21" s="464"/>
      <c r="D21" s="30"/>
      <c r="E21" s="30"/>
      <c r="F21" s="28"/>
      <c r="G21" s="463" t="s">
        <v>897</v>
      </c>
      <c r="H21" s="464"/>
      <c r="I21" s="30"/>
      <c r="J21" s="31"/>
    </row>
    <row r="22" spans="1:10" ht="15.75">
      <c r="A22" s="39"/>
      <c r="B22" s="463" t="s">
        <v>908</v>
      </c>
      <c r="C22" s="464"/>
      <c r="D22" s="30"/>
      <c r="E22" s="30"/>
      <c r="F22" s="28"/>
      <c r="G22" s="463" t="s">
        <v>898</v>
      </c>
      <c r="H22" s="464"/>
      <c r="I22" s="30"/>
      <c r="J22" s="31"/>
    </row>
    <row r="23" spans="1:10" ht="16.5" thickBot="1">
      <c r="A23" s="39" t="s">
        <v>1748</v>
      </c>
      <c r="B23" s="463" t="s">
        <v>896</v>
      </c>
      <c r="C23" s="464"/>
      <c r="D23" s="30"/>
      <c r="E23" s="30"/>
      <c r="F23" s="28"/>
      <c r="G23" s="463" t="s">
        <v>903</v>
      </c>
      <c r="H23" s="464"/>
      <c r="I23" s="30"/>
      <c r="J23" s="31"/>
    </row>
    <row r="24" spans="1:10" ht="15.75">
      <c r="A24" s="39" t="s">
        <v>1748</v>
      </c>
      <c r="B24" s="29"/>
      <c r="C24" s="29" t="s">
        <v>910</v>
      </c>
      <c r="D24" s="30"/>
      <c r="E24" s="30"/>
      <c r="F24" s="460" t="s">
        <v>885</v>
      </c>
      <c r="G24" s="461"/>
      <c r="H24" s="462"/>
      <c r="I24" s="26"/>
      <c r="J24" s="27"/>
    </row>
    <row r="25" spans="1:10" ht="15.75">
      <c r="A25" s="39" t="s">
        <v>1748</v>
      </c>
      <c r="B25" s="29"/>
      <c r="C25" s="29" t="s">
        <v>899</v>
      </c>
      <c r="D25" s="30"/>
      <c r="E25" s="30"/>
      <c r="F25" s="39" t="s">
        <v>1748</v>
      </c>
      <c r="G25" s="463" t="s">
        <v>907</v>
      </c>
      <c r="H25" s="464"/>
      <c r="I25" s="29"/>
      <c r="J25" s="37"/>
    </row>
    <row r="26" spans="1:10" ht="16.5" thickBot="1">
      <c r="A26" s="39" t="s">
        <v>1748</v>
      </c>
      <c r="B26" s="29"/>
      <c r="C26" s="29" t="s">
        <v>900</v>
      </c>
      <c r="D26" s="30"/>
      <c r="E26" s="30"/>
      <c r="F26" s="39" t="s">
        <v>1748</v>
      </c>
      <c r="G26" s="463" t="s">
        <v>886</v>
      </c>
      <c r="H26" s="464"/>
      <c r="I26" s="29"/>
      <c r="J26" s="37"/>
    </row>
    <row r="27" spans="1:10" ht="15.75">
      <c r="A27" s="460" t="s">
        <v>1741</v>
      </c>
      <c r="B27" s="461"/>
      <c r="C27" s="462"/>
      <c r="D27" s="26"/>
      <c r="E27" s="27"/>
      <c r="F27" s="39" t="s">
        <v>1748</v>
      </c>
      <c r="G27" s="463" t="s">
        <v>888</v>
      </c>
      <c r="H27" s="464"/>
      <c r="I27" s="29"/>
      <c r="J27" s="37"/>
    </row>
    <row r="28" spans="1:10" ht="16.5" thickBot="1">
      <c r="A28" s="28"/>
      <c r="B28" s="463" t="s">
        <v>863</v>
      </c>
      <c r="C28" s="464"/>
      <c r="D28" s="30"/>
      <c r="E28" s="31"/>
      <c r="F28" s="39" t="s">
        <v>1748</v>
      </c>
      <c r="G28" s="463" t="s">
        <v>890</v>
      </c>
      <c r="H28" s="464"/>
      <c r="I28" s="33"/>
      <c r="J28" s="38"/>
    </row>
    <row r="29" spans="1:10" ht="15.75">
      <c r="A29" s="28"/>
      <c r="B29" s="463" t="s">
        <v>864</v>
      </c>
      <c r="C29" s="464"/>
      <c r="D29" s="30"/>
      <c r="E29" s="31"/>
      <c r="F29" s="460" t="s">
        <v>1745</v>
      </c>
      <c r="G29" s="461"/>
      <c r="H29" s="462"/>
      <c r="I29" s="26"/>
      <c r="J29" s="27"/>
    </row>
    <row r="30" spans="1:10" ht="16.5" thickBot="1">
      <c r="A30" s="28"/>
      <c r="B30" s="463" t="s">
        <v>866</v>
      </c>
      <c r="C30" s="464"/>
      <c r="D30" s="30"/>
      <c r="E30" s="31"/>
      <c r="F30" s="32"/>
      <c r="G30" s="465" t="s">
        <v>1746</v>
      </c>
      <c r="H30" s="467"/>
      <c r="I30" s="23"/>
      <c r="J30" s="35"/>
    </row>
    <row r="31" spans="1:5" ht="15.75">
      <c r="A31" s="28"/>
      <c r="B31" s="463" t="s">
        <v>868</v>
      </c>
      <c r="C31" s="464"/>
      <c r="D31" s="30"/>
      <c r="E31" s="31"/>
    </row>
    <row r="32" spans="1:8" ht="15.75">
      <c r="A32" s="28"/>
      <c r="B32" s="463" t="s">
        <v>870</v>
      </c>
      <c r="C32" s="464"/>
      <c r="D32" s="24"/>
      <c r="E32" s="25"/>
      <c r="F32" s="43" t="s">
        <v>1748</v>
      </c>
      <c r="G32" s="463" t="s">
        <v>1752</v>
      </c>
      <c r="H32" s="464"/>
    </row>
    <row r="33" spans="1:5" ht="16.5" thickBot="1">
      <c r="A33" s="32"/>
      <c r="B33" s="465" t="s">
        <v>873</v>
      </c>
      <c r="C33" s="467"/>
      <c r="D33" s="23"/>
      <c r="E33" s="35"/>
    </row>
    <row r="35" ht="15.75">
      <c r="K35" s="187"/>
    </row>
  </sheetData>
  <mergeCells count="57">
    <mergeCell ref="G30:H30"/>
    <mergeCell ref="G32:H32"/>
    <mergeCell ref="F24:H24"/>
    <mergeCell ref="F29:H29"/>
    <mergeCell ref="G25:H25"/>
    <mergeCell ref="G26:H26"/>
    <mergeCell ref="G27:H27"/>
    <mergeCell ref="G28:H28"/>
    <mergeCell ref="G20:H20"/>
    <mergeCell ref="G21:H21"/>
    <mergeCell ref="G22:H22"/>
    <mergeCell ref="G23:H23"/>
    <mergeCell ref="G16:H16"/>
    <mergeCell ref="G17:H17"/>
    <mergeCell ref="G18:H18"/>
    <mergeCell ref="G19:H19"/>
    <mergeCell ref="G11:H11"/>
    <mergeCell ref="G12:H12"/>
    <mergeCell ref="G13:H13"/>
    <mergeCell ref="G15:H15"/>
    <mergeCell ref="F14:H14"/>
    <mergeCell ref="G7:H7"/>
    <mergeCell ref="G8:H8"/>
    <mergeCell ref="G9:H9"/>
    <mergeCell ref="G10:H10"/>
    <mergeCell ref="F3:H3"/>
    <mergeCell ref="F4:H4"/>
    <mergeCell ref="G5:H5"/>
    <mergeCell ref="G6:H6"/>
    <mergeCell ref="B30:C30"/>
    <mergeCell ref="B31:C31"/>
    <mergeCell ref="B32:C32"/>
    <mergeCell ref="B33:C33"/>
    <mergeCell ref="B23:C23"/>
    <mergeCell ref="B28:C28"/>
    <mergeCell ref="A27:C27"/>
    <mergeCell ref="B29:C29"/>
    <mergeCell ref="B19:C19"/>
    <mergeCell ref="A20:C20"/>
    <mergeCell ref="B21:C21"/>
    <mergeCell ref="B22:C22"/>
    <mergeCell ref="A15:C15"/>
    <mergeCell ref="A16:C16"/>
    <mergeCell ref="B17:C17"/>
    <mergeCell ref="A18:C18"/>
    <mergeCell ref="B11:C11"/>
    <mergeCell ref="B12:C12"/>
    <mergeCell ref="A13:C13"/>
    <mergeCell ref="B14:C14"/>
    <mergeCell ref="B7:C7"/>
    <mergeCell ref="A8:C8"/>
    <mergeCell ref="B9:C9"/>
    <mergeCell ref="A10:C10"/>
    <mergeCell ref="A3:C3"/>
    <mergeCell ref="B4:C4"/>
    <mergeCell ref="B5:C5"/>
    <mergeCell ref="A6:C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J25" sqref="J25"/>
    </sheetView>
  </sheetViews>
  <sheetFormatPr defaultColWidth="9.140625" defaultRowHeight="12.75"/>
  <cols>
    <col min="1" max="1" width="7.00390625" style="49" customWidth="1"/>
    <col min="2" max="2" width="9.421875" style="49" customWidth="1"/>
    <col min="3" max="3" width="9.710937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1</v>
      </c>
      <c r="Q1" s="186" t="s">
        <v>842</v>
      </c>
      <c r="R1" s="190">
        <f>COUNTA(Calibration!B9:B18)</f>
        <v>10</v>
      </c>
      <c r="S1" s="156" t="s">
        <v>843</v>
      </c>
      <c r="T1" s="107"/>
      <c r="U1" s="107"/>
      <c r="V1" s="107"/>
      <c r="W1" s="107"/>
      <c r="X1" s="107"/>
      <c r="Y1" s="107"/>
      <c r="Z1" s="107"/>
      <c r="AA1" s="107"/>
    </row>
    <row r="2" spans="1:27" ht="24" thickBot="1">
      <c r="A2" s="400" t="s">
        <v>838</v>
      </c>
      <c r="B2" s="331" t="s">
        <v>1756</v>
      </c>
      <c r="C2" s="332"/>
      <c r="D2" s="333" t="str">
        <f>Calibration!B9&amp;"-"&amp;Calibration!C9</f>
        <v>VAB110101-10</v>
      </c>
      <c r="E2" s="334"/>
      <c r="F2" s="334"/>
      <c r="G2" s="335"/>
      <c r="H2" s="44" t="s">
        <v>1757</v>
      </c>
      <c r="I2" s="44"/>
      <c r="J2" s="337" t="str">
        <f>Calibration!I9</f>
        <v>San Luis Drain @ Terminus</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t="str">
        <f>Calibration!H9</f>
        <v>541MER535</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f>IF(ISERROR(MATCH($J$3,StationCode,0))," ",LOOKUP($J$3,StationCode,TargetLatitude))</f>
        <v>37.25944444444445</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f>IF(ISERROR(MATCH($J$3,StationCode,0))," ",LOOKUP($J$3,StationCode,TargetLongitude))</f>
        <v>-120.90388888888887</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IF(Calibration!$K9="",Calibration!D9,Calibration!D9*2)</f>
        <v>2</v>
      </c>
      <c r="L34" s="60">
        <f>IF(Calibration!$K9="",Calibration!E9,Calibration!E9*2)</f>
        <v>0</v>
      </c>
      <c r="M34" s="60">
        <f>IF(Calibration!$K9="",Calibration!F9,Calibration!F9*2)</f>
        <v>0</v>
      </c>
      <c r="N34" s="60">
        <f>IF(Calibration!$K9="",Calibration!G9,Calibration!G9*2)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203"/>
      <c r="M35" s="376" t="s">
        <v>1782</v>
      </c>
      <c r="N35" s="377"/>
      <c r="O35" s="401" t="s">
        <v>1753</v>
      </c>
      <c r="P35" s="402"/>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IF(Calibration!K9="","N","Y")</f>
        <v>Y</v>
      </c>
      <c r="M36" s="372" t="str">
        <f>IF(L36="Y",Calibration!$B$9&amp;"-"&amp;Calibration!K$9,"")</f>
        <v>VAB110101-20</v>
      </c>
      <c r="N36" s="373"/>
      <c r="O36" s="374" t="str">
        <f>IF(Calibration!J9="I","Integrated","Grab")</f>
        <v>Grab</v>
      </c>
      <c r="P36" s="375"/>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IF(Calibration!L9="","N","Y")</f>
        <v>N</v>
      </c>
      <c r="M37" s="372">
        <f>IF(L37="Y",Calibration!$B$9&amp;"-"&amp;Calibration!L$9,"")</f>
      </c>
      <c r="N37" s="373"/>
      <c r="O37" s="403" t="s">
        <v>1784</v>
      </c>
      <c r="P37" s="404"/>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IF(Calibration!M9="","N","Y")</f>
        <v>N</v>
      </c>
      <c r="M38" s="362">
        <f>IF(L38="Y",Calibration!$B$9&amp;"-"&amp;Calibration!M$9,"")</f>
      </c>
      <c r="N38" s="363"/>
      <c r="O38" s="360" t="s">
        <v>223</v>
      </c>
      <c r="P38" s="361"/>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C30:F30"/>
    <mergeCell ref="B21:D21"/>
    <mergeCell ref="B23:D23"/>
    <mergeCell ref="B24:D24"/>
    <mergeCell ref="B27:D27"/>
    <mergeCell ref="B26:D26"/>
    <mergeCell ref="B25:D25"/>
    <mergeCell ref="B2:C2"/>
    <mergeCell ref="D2:G2"/>
    <mergeCell ref="D3:G3"/>
    <mergeCell ref="B22:D22"/>
    <mergeCell ref="B16:D16"/>
    <mergeCell ref="B17:D17"/>
    <mergeCell ref="B18:D18"/>
    <mergeCell ref="B19:D19"/>
    <mergeCell ref="B20:D20"/>
    <mergeCell ref="B15:D15"/>
    <mergeCell ref="J5:K5"/>
    <mergeCell ref="M36:N36"/>
    <mergeCell ref="O36:P36"/>
    <mergeCell ref="M17:S17"/>
    <mergeCell ref="Q34:S34"/>
    <mergeCell ref="N29:S29"/>
    <mergeCell ref="N30:S30"/>
    <mergeCell ref="M18:S18"/>
    <mergeCell ref="M19:S19"/>
    <mergeCell ref="M20:S20"/>
    <mergeCell ref="A33:A38"/>
    <mergeCell ref="F34:F35"/>
    <mergeCell ref="G34:G35"/>
    <mergeCell ref="C34:C35"/>
    <mergeCell ref="D34:D35"/>
    <mergeCell ref="E34:E35"/>
    <mergeCell ref="E33:G33"/>
    <mergeCell ref="B33:D33"/>
    <mergeCell ref="B34:B35"/>
    <mergeCell ref="N32:S32"/>
    <mergeCell ref="H32:L32"/>
    <mergeCell ref="J35:K36"/>
    <mergeCell ref="H33:H38"/>
    <mergeCell ref="Q37:S38"/>
    <mergeCell ref="Q35:R35"/>
    <mergeCell ref="Q36:R36"/>
    <mergeCell ref="A2:A5"/>
    <mergeCell ref="A16:A27"/>
    <mergeCell ref="O35:P35"/>
    <mergeCell ref="M37:N37"/>
    <mergeCell ref="O37:P37"/>
    <mergeCell ref="O33:P33"/>
    <mergeCell ref="O34:P34"/>
    <mergeCell ref="M16:S16"/>
    <mergeCell ref="M25:S25"/>
    <mergeCell ref="M26:S26"/>
    <mergeCell ref="M24:S24"/>
    <mergeCell ref="M27:S27"/>
    <mergeCell ref="H31:L31"/>
    <mergeCell ref="I33:I38"/>
    <mergeCell ref="J37:K37"/>
    <mergeCell ref="J38:K38"/>
    <mergeCell ref="O38:P38"/>
    <mergeCell ref="M38:N38"/>
    <mergeCell ref="M35:N35"/>
    <mergeCell ref="N31:S31"/>
    <mergeCell ref="M11:O12"/>
    <mergeCell ref="M21:S21"/>
    <mergeCell ref="M22:S22"/>
    <mergeCell ref="M23:S23"/>
    <mergeCell ref="R11:S11"/>
    <mergeCell ref="A6:A10"/>
    <mergeCell ref="E28:F28"/>
    <mergeCell ref="E15:H15"/>
    <mergeCell ref="A13:A15"/>
    <mergeCell ref="A11:A12"/>
    <mergeCell ref="A28:A32"/>
    <mergeCell ref="C32:F32"/>
    <mergeCell ref="H30:L30"/>
    <mergeCell ref="E29:F29"/>
    <mergeCell ref="C31:F31"/>
    <mergeCell ref="R5:S5"/>
    <mergeCell ref="B14:D14"/>
    <mergeCell ref="E13:H13"/>
    <mergeCell ref="E14:H14"/>
    <mergeCell ref="B11:D11"/>
    <mergeCell ref="B13:D13"/>
    <mergeCell ref="P11:Q11"/>
    <mergeCell ref="E11:G11"/>
    <mergeCell ref="B8:D8"/>
    <mergeCell ref="R12:S12"/>
    <mergeCell ref="J2:Q2"/>
    <mergeCell ref="J3:Q3"/>
    <mergeCell ref="N5:O5"/>
    <mergeCell ref="E12:G12"/>
    <mergeCell ref="F7:G7"/>
    <mergeCell ref="P12:Q12"/>
    <mergeCell ref="H11:I11"/>
    <mergeCell ref="H12:I12"/>
    <mergeCell ref="M9:S9"/>
    <mergeCell ref="R4:S4"/>
    <mergeCell ref="K1:M1"/>
    <mergeCell ref="D5:G5"/>
    <mergeCell ref="B12:D12"/>
    <mergeCell ref="B6:D6"/>
    <mergeCell ref="M6:S6"/>
    <mergeCell ref="B10:D10"/>
    <mergeCell ref="M10:S10"/>
    <mergeCell ref="B9:D9"/>
    <mergeCell ref="B7:D7"/>
    <mergeCell ref="E4:F4"/>
  </mergeCells>
  <conditionalFormatting sqref="L36: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D3" sqref="D3:G3"/>
    </sheetView>
  </sheetViews>
  <sheetFormatPr defaultColWidth="9.140625" defaultRowHeight="12.75"/>
  <cols>
    <col min="1" max="1" width="7.00390625" style="49" customWidth="1"/>
    <col min="2" max="2" width="9.7109375" style="49" customWidth="1"/>
    <col min="3" max="3" width="9.851562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2</v>
      </c>
      <c r="Q1" s="186" t="s">
        <v>842</v>
      </c>
      <c r="R1" s="190">
        <f>COUNTA(Calibration!B11:B18)</f>
        <v>8</v>
      </c>
      <c r="S1" s="156" t="s">
        <v>843</v>
      </c>
      <c r="T1" s="107"/>
      <c r="U1" s="107"/>
      <c r="V1" s="107"/>
      <c r="W1" s="107"/>
      <c r="X1" s="107"/>
      <c r="Y1" s="107"/>
      <c r="Z1" s="107"/>
      <c r="AA1" s="107"/>
    </row>
    <row r="2" spans="1:27" ht="24" thickBot="1">
      <c r="A2" s="400" t="s">
        <v>838</v>
      </c>
      <c r="B2" s="331" t="s">
        <v>1756</v>
      </c>
      <c r="C2" s="332"/>
      <c r="D2" s="333" t="str">
        <f>Calibration!B10&amp;"-"&amp;Calibration!C10</f>
        <v>VAB110101-11</v>
      </c>
      <c r="E2" s="334"/>
      <c r="F2" s="334"/>
      <c r="G2" s="335"/>
      <c r="H2" s="44" t="s">
        <v>1757</v>
      </c>
      <c r="I2" s="44"/>
      <c r="J2" s="337" t="str">
        <f>Calibration!I10</f>
        <v>Big Chico Creek Lower Bidwell Park</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t="str">
        <f>Calibration!H10</f>
        <v>504CBBLBW</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f>IF(ISERROR(MATCH($J$3,StationCode,0))," ",LOOKUP($J$3,StationCode,TargetLatitude))</f>
        <v>39.744</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f>IF(ISERROR(MATCH($J$3,StationCode,0))," ",LOOKUP($J$3,StationCode,TargetLongitude))</f>
        <v>-121.81648</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IF(Calibration!$K10="",Calibration!D10,Calibration!D10*2)</f>
        <v>0</v>
      </c>
      <c r="L34" s="60">
        <f>IF(Calibration!$K10="",Calibration!E10,Calibration!E10*2)</f>
        <v>1</v>
      </c>
      <c r="M34" s="60">
        <f>IF(Calibration!$K10="",Calibration!F10,Calibration!F10*2)</f>
        <v>1</v>
      </c>
      <c r="N34" s="60">
        <f>IF(Calibration!$K10="",Calibration!G10,Calibration!G10*2)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204"/>
      <c r="M35" s="376" t="s">
        <v>1782</v>
      </c>
      <c r="N35" s="377"/>
      <c r="O35" s="480" t="s">
        <v>1753</v>
      </c>
      <c r="P35" s="481"/>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IF(Calibration!K10="","N","Y")</f>
        <v>N</v>
      </c>
      <c r="M36" s="372">
        <f>IF(L36="Y",Calibration!$B$10&amp;"-"&amp;Calibration!K$10,"")</f>
      </c>
      <c r="N36" s="373"/>
      <c r="O36" s="476" t="str">
        <f>IF(Calibration!J10="I","Integrated","Grab")</f>
        <v>Grab</v>
      </c>
      <c r="P36" s="477"/>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IF(Calibration!L10="","N","Y")</f>
        <v>Y</v>
      </c>
      <c r="M37" s="372" t="str">
        <f>IF(L37="Y",Calibration!$B$10&amp;"-"&amp;Calibration!L$10,"")</f>
        <v>VAB110101-21</v>
      </c>
      <c r="N37" s="373"/>
      <c r="O37" s="482" t="s">
        <v>1784</v>
      </c>
      <c r="P37" s="483"/>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IF(Calibration!M10="","N","Y")</f>
        <v>N</v>
      </c>
      <c r="M38" s="362">
        <f>IF(L38="Y",Calibration!$B$10&amp;"-"&amp;Calibration!M$10,"")</f>
      </c>
      <c r="N38" s="363"/>
      <c r="O38" s="478" t="s">
        <v>223</v>
      </c>
      <c r="P38" s="479"/>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A13:A15"/>
    <mergeCell ref="N5:O5"/>
    <mergeCell ref="B6:D6"/>
    <mergeCell ref="M6:S6"/>
    <mergeCell ref="B10:D10"/>
    <mergeCell ref="M10:S10"/>
    <mergeCell ref="B9:D9"/>
    <mergeCell ref="M9:S9"/>
    <mergeCell ref="A11:A12"/>
    <mergeCell ref="D5:G5"/>
    <mergeCell ref="A6:A10"/>
    <mergeCell ref="B7:D7"/>
    <mergeCell ref="H11:I11"/>
    <mergeCell ref="H12:I12"/>
    <mergeCell ref="B24:D24"/>
    <mergeCell ref="B16:D16"/>
    <mergeCell ref="B21:D21"/>
    <mergeCell ref="B20:D20"/>
    <mergeCell ref="B19:D19"/>
    <mergeCell ref="E4:F4"/>
    <mergeCell ref="B12:D12"/>
    <mergeCell ref="B8:D8"/>
    <mergeCell ref="F7:G7"/>
    <mergeCell ref="R4:S4"/>
    <mergeCell ref="R5:S5"/>
    <mergeCell ref="B14:D14"/>
    <mergeCell ref="E13:H13"/>
    <mergeCell ref="E14:H14"/>
    <mergeCell ref="B11:D11"/>
    <mergeCell ref="B13:D13"/>
    <mergeCell ref="P11:Q11"/>
    <mergeCell ref="E11:G11"/>
    <mergeCell ref="E12:G12"/>
    <mergeCell ref="H32:L32"/>
    <mergeCell ref="B22:D22"/>
    <mergeCell ref="E15:H15"/>
    <mergeCell ref="B15:D15"/>
    <mergeCell ref="B17:D17"/>
    <mergeCell ref="B18:D18"/>
    <mergeCell ref="H30:L30"/>
    <mergeCell ref="C31:F31"/>
    <mergeCell ref="C30:F30"/>
    <mergeCell ref="B23:D23"/>
    <mergeCell ref="M24:S24"/>
    <mergeCell ref="M27:S27"/>
    <mergeCell ref="R11:S11"/>
    <mergeCell ref="M26:S26"/>
    <mergeCell ref="P12:Q12"/>
    <mergeCell ref="M11:O12"/>
    <mergeCell ref="M21:S21"/>
    <mergeCell ref="M22:S22"/>
    <mergeCell ref="M23:S23"/>
    <mergeCell ref="O34:P34"/>
    <mergeCell ref="M16:S16"/>
    <mergeCell ref="R12:S12"/>
    <mergeCell ref="N32:S32"/>
    <mergeCell ref="N30:S30"/>
    <mergeCell ref="M18:S18"/>
    <mergeCell ref="M19:S19"/>
    <mergeCell ref="M20:S20"/>
    <mergeCell ref="M17:S17"/>
    <mergeCell ref="M25:S25"/>
    <mergeCell ref="M35:N35"/>
    <mergeCell ref="O38:P38"/>
    <mergeCell ref="A2:A5"/>
    <mergeCell ref="A16:A27"/>
    <mergeCell ref="O35:P35"/>
    <mergeCell ref="M37:N37"/>
    <mergeCell ref="M38:N38"/>
    <mergeCell ref="O37:P37"/>
    <mergeCell ref="O33:P33"/>
    <mergeCell ref="I33:I38"/>
    <mergeCell ref="J37:K37"/>
    <mergeCell ref="J38:K38"/>
    <mergeCell ref="J35:K36"/>
    <mergeCell ref="H33:H38"/>
    <mergeCell ref="B34:B35"/>
    <mergeCell ref="F34:F35"/>
    <mergeCell ref="G34:G35"/>
    <mergeCell ref="C34:C35"/>
    <mergeCell ref="D34:D35"/>
    <mergeCell ref="E34:E35"/>
    <mergeCell ref="E33:G33"/>
    <mergeCell ref="A33:A38"/>
    <mergeCell ref="B25:D25"/>
    <mergeCell ref="B27:D27"/>
    <mergeCell ref="A28:A32"/>
    <mergeCell ref="B33:D33"/>
    <mergeCell ref="C32:F32"/>
    <mergeCell ref="E28:F28"/>
    <mergeCell ref="E29:F29"/>
    <mergeCell ref="B26:D26"/>
    <mergeCell ref="Q37:S38"/>
    <mergeCell ref="Q35:R35"/>
    <mergeCell ref="Q36:R36"/>
    <mergeCell ref="J5:K5"/>
    <mergeCell ref="H31:L31"/>
    <mergeCell ref="N31:S31"/>
    <mergeCell ref="M36:N36"/>
    <mergeCell ref="O36:P36"/>
    <mergeCell ref="Q34:S34"/>
    <mergeCell ref="N29:S29"/>
    <mergeCell ref="K1:M1"/>
    <mergeCell ref="B2:C2"/>
    <mergeCell ref="D2:G2"/>
    <mergeCell ref="D3:G3"/>
    <mergeCell ref="J2:Q2"/>
    <mergeCell ref="J3:Q3"/>
  </mergeCells>
  <conditionalFormatting sqref="L36: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8.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W16" sqref="W16"/>
    </sheetView>
  </sheetViews>
  <sheetFormatPr defaultColWidth="9.140625" defaultRowHeight="12.75"/>
  <cols>
    <col min="1" max="1" width="7.00390625" style="49" customWidth="1"/>
    <col min="2" max="2" width="9.7109375" style="49" customWidth="1"/>
    <col min="3" max="3" width="9.851562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3</v>
      </c>
      <c r="Q1" s="186" t="s">
        <v>842</v>
      </c>
      <c r="R1" s="190">
        <f>COUNTA(Calibration!B12:B18)</f>
        <v>7</v>
      </c>
      <c r="S1" s="156" t="s">
        <v>843</v>
      </c>
      <c r="T1" s="107"/>
      <c r="U1" s="107"/>
      <c r="V1" s="107"/>
      <c r="W1" s="107"/>
      <c r="X1" s="107"/>
      <c r="Y1" s="107"/>
      <c r="Z1" s="107"/>
      <c r="AA1" s="107"/>
    </row>
    <row r="2" spans="1:27" ht="24" thickBot="1">
      <c r="A2" s="400" t="s">
        <v>838</v>
      </c>
      <c r="B2" s="331" t="s">
        <v>1756</v>
      </c>
      <c r="C2" s="332"/>
      <c r="D2" s="333" t="str">
        <f>Calibration!B11&amp;"-"&amp;Calibration!C11</f>
        <v>VAB110101-12</v>
      </c>
      <c r="E2" s="334"/>
      <c r="F2" s="334"/>
      <c r="G2" s="335"/>
      <c r="H2" s="44" t="s">
        <v>1757</v>
      </c>
      <c r="I2" s="44"/>
      <c r="J2" s="337" t="str">
        <f>Calibration!I11</f>
        <v>Cache Creek at Preserve</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t="str">
        <f>Calibration!H11</f>
        <v>511CHCPRS</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f>IF(ISERROR(MATCH($J$3,StationCode,0))," ",LOOKUP($J$3,StationCode,TargetLatitude))</f>
        <v>38.68696</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f>IF(ISERROR(MATCH($J$3,StationCode,0))," ",LOOKUP($J$3,StationCode,TargetLongitude))</f>
        <v>-121.87654</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IF(Calibration!$K11="",Calibration!D11,Calibration!D11*2)</f>
        <v>0</v>
      </c>
      <c r="L34" s="60">
        <f>IF(Calibration!$K11="",Calibration!E11,Calibration!E11*2)</f>
        <v>0</v>
      </c>
      <c r="M34" s="60">
        <f>IF(Calibration!$K11="",Calibration!F11,Calibration!F11*2)</f>
        <v>0</v>
      </c>
      <c r="N34" s="60">
        <f>IF(Calibration!$K11="",Calibration!G11,Calibration!G11*2)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204"/>
      <c r="M35" s="376" t="s">
        <v>1782</v>
      </c>
      <c r="N35" s="377"/>
      <c r="O35" s="401" t="s">
        <v>1753</v>
      </c>
      <c r="P35" s="402"/>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IF(Calibration!K11="","N","Y")</f>
        <v>N</v>
      </c>
      <c r="M36" s="372">
        <f>IF(L36="Y",Calibration!$B$11&amp;"-"&amp;Calibration!K$11,"")</f>
      </c>
      <c r="N36" s="373"/>
      <c r="O36" s="374" t="str">
        <f>IF(Calibration!J11="I","Integrated","Grab")</f>
        <v>Grab</v>
      </c>
      <c r="P36" s="375"/>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IF(Calibration!L11="","N","Y")</f>
        <v>N</v>
      </c>
      <c r="M37" s="372">
        <f>IF(L37="Y",Calibration!$B$11&amp;"-"&amp;Calibration!L$11,"")</f>
      </c>
      <c r="N37" s="373"/>
      <c r="O37" s="403" t="s">
        <v>1784</v>
      </c>
      <c r="P37" s="404"/>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IF(Calibration!M11="","N","Y")</f>
        <v>Y</v>
      </c>
      <c r="M38" s="362" t="str">
        <f>IF(L38="Y",Calibration!$B$12&amp;"-"&amp;Calibration!M$12,"")</f>
        <v>VAB110101-</v>
      </c>
      <c r="N38" s="363"/>
      <c r="O38" s="360" t="s">
        <v>223</v>
      </c>
      <c r="P38" s="361"/>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B2:C2"/>
    <mergeCell ref="D2:G2"/>
    <mergeCell ref="D3:G3"/>
    <mergeCell ref="B22:D22"/>
    <mergeCell ref="B7:D7"/>
    <mergeCell ref="E4:F4"/>
    <mergeCell ref="B12:D12"/>
    <mergeCell ref="B8:D8"/>
    <mergeCell ref="F7:G7"/>
    <mergeCell ref="H31:L31"/>
    <mergeCell ref="Q35:R35"/>
    <mergeCell ref="M36:N36"/>
    <mergeCell ref="O36:P36"/>
    <mergeCell ref="Q34:S34"/>
    <mergeCell ref="I33:I38"/>
    <mergeCell ref="Q37:S38"/>
    <mergeCell ref="O38:P38"/>
    <mergeCell ref="M38:N38"/>
    <mergeCell ref="H32:L32"/>
    <mergeCell ref="A33:A38"/>
    <mergeCell ref="F34:F35"/>
    <mergeCell ref="G34:G35"/>
    <mergeCell ref="C30:F30"/>
    <mergeCell ref="C34:C35"/>
    <mergeCell ref="D34:D35"/>
    <mergeCell ref="E34:E35"/>
    <mergeCell ref="B33:D33"/>
    <mergeCell ref="A28:A32"/>
    <mergeCell ref="E33:G33"/>
    <mergeCell ref="C32:F32"/>
    <mergeCell ref="B34:B35"/>
    <mergeCell ref="B15:D15"/>
    <mergeCell ref="B25:D25"/>
    <mergeCell ref="B27:D27"/>
    <mergeCell ref="C31:F31"/>
    <mergeCell ref="E28:F28"/>
    <mergeCell ref="E29:F29"/>
    <mergeCell ref="B21:D21"/>
    <mergeCell ref="J37:K37"/>
    <mergeCell ref="J38:K38"/>
    <mergeCell ref="J35:K36"/>
    <mergeCell ref="M37:N37"/>
    <mergeCell ref="M35:N35"/>
    <mergeCell ref="O37:P37"/>
    <mergeCell ref="Q36:R36"/>
    <mergeCell ref="O33:P33"/>
    <mergeCell ref="O34:P34"/>
    <mergeCell ref="M23:S23"/>
    <mergeCell ref="M26:S26"/>
    <mergeCell ref="N31:S31"/>
    <mergeCell ref="M25:S25"/>
    <mergeCell ref="A2:A5"/>
    <mergeCell ref="A16:A27"/>
    <mergeCell ref="O35:P35"/>
    <mergeCell ref="M16:S16"/>
    <mergeCell ref="R12:S12"/>
    <mergeCell ref="N32:S32"/>
    <mergeCell ref="N29:S29"/>
    <mergeCell ref="N30:S30"/>
    <mergeCell ref="H33:H38"/>
    <mergeCell ref="E15:H15"/>
    <mergeCell ref="M11:O12"/>
    <mergeCell ref="M21:S21"/>
    <mergeCell ref="M22:S22"/>
    <mergeCell ref="M18:S18"/>
    <mergeCell ref="M19:S19"/>
    <mergeCell ref="M20:S20"/>
    <mergeCell ref="M17:S17"/>
    <mergeCell ref="A6:A10"/>
    <mergeCell ref="B26:D26"/>
    <mergeCell ref="B17:D17"/>
    <mergeCell ref="B18:D18"/>
    <mergeCell ref="B19:D19"/>
    <mergeCell ref="B20:D20"/>
    <mergeCell ref="B16:D16"/>
    <mergeCell ref="B23:D23"/>
    <mergeCell ref="B24:D24"/>
    <mergeCell ref="A13:A15"/>
    <mergeCell ref="R5:S5"/>
    <mergeCell ref="B14:D14"/>
    <mergeCell ref="E13:H13"/>
    <mergeCell ref="E14:H14"/>
    <mergeCell ref="B11:D11"/>
    <mergeCell ref="B13:D13"/>
    <mergeCell ref="P11:Q11"/>
    <mergeCell ref="E11:G11"/>
    <mergeCell ref="E12:G12"/>
    <mergeCell ref="J5:K5"/>
    <mergeCell ref="J2:Q2"/>
    <mergeCell ref="J3:Q3"/>
    <mergeCell ref="H30:L30"/>
    <mergeCell ref="P12:Q12"/>
    <mergeCell ref="H11:I11"/>
    <mergeCell ref="H12:I12"/>
    <mergeCell ref="M24:S24"/>
    <mergeCell ref="M27:S27"/>
    <mergeCell ref="R11:S11"/>
    <mergeCell ref="R4:S4"/>
    <mergeCell ref="K1:M1"/>
    <mergeCell ref="A11:A12"/>
    <mergeCell ref="D5:G5"/>
    <mergeCell ref="N5:O5"/>
    <mergeCell ref="B6:D6"/>
    <mergeCell ref="M6:S6"/>
    <mergeCell ref="B10:D10"/>
    <mergeCell ref="M10:S10"/>
    <mergeCell ref="B9:D9"/>
    <mergeCell ref="M9:S9"/>
  </mergeCells>
  <conditionalFormatting sqref="L36: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xl/worksheets/sheet9.xml><?xml version="1.0" encoding="utf-8"?>
<worksheet xmlns="http://schemas.openxmlformats.org/spreadsheetml/2006/main" xmlns:r="http://schemas.openxmlformats.org/officeDocument/2006/relationships">
  <sheetPr>
    <tabColor indexed="44"/>
    <pageSetUpPr fitToPage="1"/>
  </sheetPr>
  <dimension ref="A1:AA41"/>
  <sheetViews>
    <sheetView zoomScale="75" zoomScaleNormal="75" workbookViewId="0" topLeftCell="A1">
      <selection activeCell="C42" sqref="C42:E43"/>
    </sheetView>
  </sheetViews>
  <sheetFormatPr defaultColWidth="9.140625" defaultRowHeight="12.75"/>
  <cols>
    <col min="1" max="1" width="7.00390625" style="49" customWidth="1"/>
    <col min="2" max="2" width="9.7109375" style="49" customWidth="1"/>
    <col min="3" max="3" width="9.8515625" style="49" customWidth="1"/>
    <col min="4" max="4" width="9.57421875" style="49" customWidth="1"/>
    <col min="5" max="9" width="9.140625" style="49" customWidth="1"/>
    <col min="10" max="10" width="17.7109375" style="49" bestFit="1" customWidth="1"/>
    <col min="11" max="13" width="9.140625" style="49" customWidth="1"/>
    <col min="14" max="14" width="9.8515625" style="49" customWidth="1"/>
    <col min="15" max="15" width="7.7109375" style="49" customWidth="1"/>
    <col min="16" max="16" width="11.57421875" style="49" customWidth="1"/>
    <col min="17" max="17" width="9.140625" style="49" customWidth="1"/>
    <col min="18" max="18" width="9.8515625" style="49" bestFit="1" customWidth="1"/>
    <col min="19" max="19" width="16.28125" style="49" customWidth="1"/>
    <col min="20" max="21" width="9.140625" style="49" customWidth="1"/>
    <col min="22" max="22" width="9.8515625" style="49" bestFit="1" customWidth="1"/>
    <col min="23" max="16384" width="9.140625" style="49" customWidth="1"/>
  </cols>
  <sheetData>
    <row r="1" spans="1:27" ht="23.25" customHeight="1" thickBot="1">
      <c r="A1" s="154"/>
      <c r="B1" s="155" t="s">
        <v>756</v>
      </c>
      <c r="C1" s="155"/>
      <c r="D1" s="155"/>
      <c r="E1" s="155"/>
      <c r="F1" s="155"/>
      <c r="G1" s="155" t="s">
        <v>757</v>
      </c>
      <c r="H1" s="155" t="s">
        <v>758</v>
      </c>
      <c r="I1" s="155" t="s">
        <v>844</v>
      </c>
      <c r="J1" s="155"/>
      <c r="K1" s="330"/>
      <c r="L1" s="330"/>
      <c r="M1" s="330"/>
      <c r="N1" s="155"/>
      <c r="O1" s="155" t="s">
        <v>841</v>
      </c>
      <c r="P1" s="190">
        <v>4</v>
      </c>
      <c r="Q1" s="186" t="s">
        <v>842</v>
      </c>
      <c r="R1" s="190">
        <f>COUNTA(Calibration!B13:B18)</f>
        <v>6</v>
      </c>
      <c r="S1" s="156" t="s">
        <v>843</v>
      </c>
      <c r="T1" s="107"/>
      <c r="U1" s="107"/>
      <c r="V1" s="107"/>
      <c r="W1" s="107"/>
      <c r="X1" s="107"/>
      <c r="Y1" s="107"/>
      <c r="Z1" s="107"/>
      <c r="AA1" s="107"/>
    </row>
    <row r="2" spans="1:27" ht="24" thickBot="1">
      <c r="A2" s="400" t="s">
        <v>838</v>
      </c>
      <c r="B2" s="331" t="s">
        <v>1756</v>
      </c>
      <c r="C2" s="332"/>
      <c r="D2" s="333" t="str">
        <f>Calibration!B12&amp;"-"&amp;Calibration!C12</f>
        <v>VAB110101-13</v>
      </c>
      <c r="E2" s="334"/>
      <c r="F2" s="334"/>
      <c r="G2" s="335"/>
      <c r="H2" s="44" t="s">
        <v>1757</v>
      </c>
      <c r="I2" s="44"/>
      <c r="J2" s="337" t="str">
        <f>Calibration!I12</f>
        <v> </v>
      </c>
      <c r="K2" s="338"/>
      <c r="L2" s="338"/>
      <c r="M2" s="338"/>
      <c r="N2" s="338"/>
      <c r="O2" s="338"/>
      <c r="P2" s="338"/>
      <c r="Q2" s="338"/>
      <c r="R2" s="44"/>
      <c r="S2" s="121"/>
      <c r="T2" s="107"/>
      <c r="U2" s="107"/>
      <c r="V2" s="107"/>
      <c r="W2" s="107"/>
      <c r="X2" s="107"/>
      <c r="Y2" s="107"/>
      <c r="Z2" s="107"/>
      <c r="AA2" s="107"/>
    </row>
    <row r="3" spans="1:27" ht="21.75" customHeight="1" thickBot="1">
      <c r="A3" s="400"/>
      <c r="B3" s="44" t="s">
        <v>1786</v>
      </c>
      <c r="C3" s="44"/>
      <c r="D3" s="336" t="str">
        <f>Calibration!C3</f>
        <v>Victoria Bowles/Lee Xong</v>
      </c>
      <c r="E3" s="336"/>
      <c r="F3" s="336"/>
      <c r="G3" s="336"/>
      <c r="H3" s="44" t="s">
        <v>759</v>
      </c>
      <c r="I3" s="44"/>
      <c r="J3" s="339">
        <f>Calibration!H12</f>
        <v>0</v>
      </c>
      <c r="K3" s="340"/>
      <c r="L3" s="340"/>
      <c r="M3" s="340"/>
      <c r="N3" s="340"/>
      <c r="O3" s="340"/>
      <c r="P3" s="340"/>
      <c r="Q3" s="340"/>
      <c r="R3" s="44"/>
      <c r="S3" s="121"/>
      <c r="T3" s="107"/>
      <c r="U3" s="107"/>
      <c r="V3" s="107"/>
      <c r="W3" s="107"/>
      <c r="X3" s="107"/>
      <c r="Y3" s="107"/>
      <c r="Z3" s="107"/>
      <c r="AA3" s="107"/>
    </row>
    <row r="4" spans="1:27" ht="20.25" customHeight="1" thickBot="1">
      <c r="A4" s="400"/>
      <c r="B4" s="50" t="s">
        <v>1758</v>
      </c>
      <c r="C4" s="50"/>
      <c r="D4" s="50"/>
      <c r="E4" s="306"/>
      <c r="F4" s="307"/>
      <c r="G4" s="44"/>
      <c r="H4" s="44" t="s">
        <v>1787</v>
      </c>
      <c r="I4" s="44"/>
      <c r="J4" s="242" t="str">
        <f>Calibration!I3</f>
        <v>Citizens Monitoring Group</v>
      </c>
      <c r="K4" s="243"/>
      <c r="L4" s="44"/>
      <c r="M4" s="44" t="s">
        <v>222</v>
      </c>
      <c r="N4" s="245">
        <f>Calibration!L3</f>
        <v>40665</v>
      </c>
      <c r="O4" s="243"/>
      <c r="P4" s="44"/>
      <c r="Q4" s="44" t="s">
        <v>858</v>
      </c>
      <c r="R4" s="471" t="str">
        <f>Calibration!I5</f>
        <v>10SW5S01</v>
      </c>
      <c r="S4" s="472"/>
      <c r="T4" s="107"/>
      <c r="U4" s="107"/>
      <c r="V4" s="107"/>
      <c r="W4" s="107"/>
      <c r="X4" s="107"/>
      <c r="Y4" s="107"/>
      <c r="Z4" s="107"/>
      <c r="AA4" s="107"/>
    </row>
    <row r="5" spans="1:27" ht="23.25" customHeight="1" thickBot="1">
      <c r="A5" s="400"/>
      <c r="B5" s="44" t="s">
        <v>852</v>
      </c>
      <c r="C5" s="44"/>
      <c r="D5" s="433" t="str">
        <f>Calibration!C5</f>
        <v>WaterChem / Habitat / Field Measure</v>
      </c>
      <c r="E5" s="433"/>
      <c r="F5" s="433"/>
      <c r="G5" s="433"/>
      <c r="H5" s="44" t="s">
        <v>850</v>
      </c>
      <c r="I5" s="44"/>
      <c r="J5" s="316" t="str">
        <f>Calibration!C4</f>
        <v>RB5_StS_05_FY1011</v>
      </c>
      <c r="K5" s="317"/>
      <c r="L5" s="44"/>
      <c r="M5" s="51" t="s">
        <v>857</v>
      </c>
      <c r="N5" s="316" t="str">
        <f>Calibration!I4</f>
        <v>SJR</v>
      </c>
      <c r="O5" s="317"/>
      <c r="P5" s="44"/>
      <c r="Q5" s="44" t="s">
        <v>847</v>
      </c>
      <c r="R5" s="473" t="str">
        <f>Calibration!L5</f>
        <v>AGPRO_R5S_2010</v>
      </c>
      <c r="S5" s="474"/>
      <c r="T5" s="107"/>
      <c r="U5" s="107"/>
      <c r="V5" s="107"/>
      <c r="W5" s="107"/>
      <c r="X5" s="107"/>
      <c r="Y5" s="107"/>
      <c r="Z5" s="107"/>
      <c r="AA5" s="107"/>
    </row>
    <row r="6" spans="1:27" ht="15" customHeight="1" thickBot="1">
      <c r="A6" s="345" t="s">
        <v>763</v>
      </c>
      <c r="B6" s="427" t="s">
        <v>764</v>
      </c>
      <c r="C6" s="312"/>
      <c r="D6" s="428"/>
      <c r="E6" s="172" t="s">
        <v>765</v>
      </c>
      <c r="F6" s="173" t="s">
        <v>766</v>
      </c>
      <c r="G6" s="173" t="s">
        <v>767</v>
      </c>
      <c r="H6" s="173"/>
      <c r="I6" s="173"/>
      <c r="J6" s="173"/>
      <c r="K6" s="173"/>
      <c r="L6" s="174"/>
      <c r="M6" s="430"/>
      <c r="N6" s="431"/>
      <c r="O6" s="431"/>
      <c r="P6" s="431"/>
      <c r="Q6" s="431"/>
      <c r="R6" s="431"/>
      <c r="S6" s="432"/>
      <c r="T6" s="119"/>
      <c r="U6" s="113"/>
      <c r="V6" s="113"/>
      <c r="W6" s="113"/>
      <c r="X6" s="113"/>
      <c r="Y6" s="113"/>
      <c r="Z6" s="113"/>
      <c r="AA6" s="107"/>
    </row>
    <row r="7" spans="1:27" ht="15" customHeight="1" thickBot="1">
      <c r="A7" s="414"/>
      <c r="B7" s="327" t="s">
        <v>1759</v>
      </c>
      <c r="C7" s="328"/>
      <c r="D7" s="329"/>
      <c r="E7" s="175" t="s">
        <v>761</v>
      </c>
      <c r="F7" s="426" t="s">
        <v>762</v>
      </c>
      <c r="G7" s="426"/>
      <c r="H7" s="176"/>
      <c r="I7" s="176"/>
      <c r="J7" s="176"/>
      <c r="K7" s="176"/>
      <c r="L7" s="177"/>
      <c r="M7" s="162"/>
      <c r="N7" s="117"/>
      <c r="O7" s="117"/>
      <c r="P7" s="117"/>
      <c r="Q7" s="117"/>
      <c r="R7" s="117"/>
      <c r="S7" s="122"/>
      <c r="T7" s="119"/>
      <c r="U7" s="113"/>
      <c r="V7" s="113"/>
      <c r="W7" s="113"/>
      <c r="X7" s="113"/>
      <c r="Y7" s="113"/>
      <c r="Z7" s="113"/>
      <c r="AA7" s="107"/>
    </row>
    <row r="8" spans="1:27" ht="23.25" customHeight="1" thickBot="1">
      <c r="A8" s="414"/>
      <c r="B8" s="420" t="s">
        <v>209</v>
      </c>
      <c r="C8" s="328"/>
      <c r="D8" s="329"/>
      <c r="E8" s="175" t="s">
        <v>211</v>
      </c>
      <c r="F8" s="176"/>
      <c r="G8" s="176" t="s">
        <v>212</v>
      </c>
      <c r="H8" s="176"/>
      <c r="I8" s="176" t="s">
        <v>774</v>
      </c>
      <c r="J8" s="176"/>
      <c r="K8" s="176"/>
      <c r="L8" s="177"/>
      <c r="M8" s="162"/>
      <c r="N8" s="117"/>
      <c r="O8" s="117"/>
      <c r="P8" s="117"/>
      <c r="Q8" s="117"/>
      <c r="R8" s="117"/>
      <c r="S8" s="122"/>
      <c r="T8" s="119"/>
      <c r="U8" s="113"/>
      <c r="V8" s="113"/>
      <c r="W8" s="113"/>
      <c r="X8" s="113"/>
      <c r="Y8" s="113"/>
      <c r="Z8" s="113"/>
      <c r="AA8" s="107"/>
    </row>
    <row r="9" spans="1:27" ht="24" customHeight="1" thickBot="1">
      <c r="A9" s="414"/>
      <c r="B9" s="327" t="s">
        <v>191</v>
      </c>
      <c r="C9" s="328"/>
      <c r="D9" s="329"/>
      <c r="E9" s="178" t="s">
        <v>768</v>
      </c>
      <c r="F9" s="179" t="s">
        <v>766</v>
      </c>
      <c r="G9" s="179" t="s">
        <v>769</v>
      </c>
      <c r="H9" s="179" t="s">
        <v>770</v>
      </c>
      <c r="I9" s="179"/>
      <c r="J9" s="179" t="s">
        <v>771</v>
      </c>
      <c r="K9" s="179" t="s">
        <v>772</v>
      </c>
      <c r="L9" s="180" t="s">
        <v>773</v>
      </c>
      <c r="M9" s="344" t="s">
        <v>193</v>
      </c>
      <c r="N9" s="424"/>
      <c r="O9" s="424"/>
      <c r="P9" s="424"/>
      <c r="Q9" s="424"/>
      <c r="R9" s="424"/>
      <c r="S9" s="425"/>
      <c r="T9" s="119"/>
      <c r="U9" s="113"/>
      <c r="V9" s="113"/>
      <c r="W9" s="113"/>
      <c r="X9" s="113"/>
      <c r="Y9" s="113"/>
      <c r="Z9" s="113"/>
      <c r="AA9" s="107"/>
    </row>
    <row r="10" spans="1:27" ht="24" customHeight="1" thickBot="1">
      <c r="A10" s="414"/>
      <c r="B10" s="313" t="s">
        <v>210</v>
      </c>
      <c r="C10" s="314"/>
      <c r="D10" s="315"/>
      <c r="E10" s="175" t="s">
        <v>213</v>
      </c>
      <c r="F10" s="176"/>
      <c r="G10" s="176" t="s">
        <v>214</v>
      </c>
      <c r="H10" s="176"/>
      <c r="I10" s="176"/>
      <c r="J10" s="179" t="s">
        <v>235</v>
      </c>
      <c r="K10" s="179"/>
      <c r="L10" s="180" t="s">
        <v>774</v>
      </c>
      <c r="M10" s="318" t="s">
        <v>192</v>
      </c>
      <c r="N10" s="319"/>
      <c r="O10" s="319"/>
      <c r="P10" s="319"/>
      <c r="Q10" s="319"/>
      <c r="R10" s="319"/>
      <c r="S10" s="320"/>
      <c r="T10" s="119"/>
      <c r="U10" s="113"/>
      <c r="V10" s="113"/>
      <c r="W10" s="113"/>
      <c r="X10" s="113"/>
      <c r="Y10" s="113"/>
      <c r="Z10" s="113"/>
      <c r="AA10" s="107"/>
    </row>
    <row r="11" spans="1:27" ht="17.25" customHeight="1" thickBot="1">
      <c r="A11" s="345" t="s">
        <v>1761</v>
      </c>
      <c r="B11" s="427" t="s">
        <v>1762</v>
      </c>
      <c r="C11" s="312"/>
      <c r="D11" s="428"/>
      <c r="E11" s="450">
        <f>Calibration!C42</f>
        <v>0</v>
      </c>
      <c r="F11" s="450"/>
      <c r="G11" s="451"/>
      <c r="H11" s="448" t="s">
        <v>216</v>
      </c>
      <c r="I11" s="449"/>
      <c r="J11" s="144"/>
      <c r="K11" s="145" t="s">
        <v>207</v>
      </c>
      <c r="L11" s="144"/>
      <c r="M11" s="323" t="s">
        <v>215</v>
      </c>
      <c r="N11" s="324"/>
      <c r="O11" s="324"/>
      <c r="P11" s="311" t="s">
        <v>206</v>
      </c>
      <c r="Q11" s="312"/>
      <c r="R11" s="418" t="str">
        <f>IF(ISERROR(MATCH($J$3,StationCode,0))," ",LOOKUP($J$3,StationCode,TargetLatitude))</f>
        <v> </v>
      </c>
      <c r="S11" s="419" t="str">
        <f>IF(ISERROR(MATCH($H11,StationCode,0))," ",LOOKUP($H11,StationCode,StationName))</f>
        <v> </v>
      </c>
      <c r="T11" s="119"/>
      <c r="U11" s="113"/>
      <c r="V11" s="113"/>
      <c r="W11" s="113"/>
      <c r="X11" s="113"/>
      <c r="Y11" s="113"/>
      <c r="Z11" s="113"/>
      <c r="AA11" s="107"/>
    </row>
    <row r="12" spans="1:27" ht="18" customHeight="1" thickBot="1">
      <c r="A12" s="414"/>
      <c r="B12" s="308" t="s">
        <v>849</v>
      </c>
      <c r="C12" s="309"/>
      <c r="D12" s="310"/>
      <c r="E12" s="452">
        <f>Calibration!C43</f>
        <v>0</v>
      </c>
      <c r="F12" s="452"/>
      <c r="G12" s="453"/>
      <c r="H12" s="454" t="s">
        <v>217</v>
      </c>
      <c r="I12" s="455"/>
      <c r="J12" s="146"/>
      <c r="K12" s="146"/>
      <c r="L12" s="146"/>
      <c r="M12" s="325"/>
      <c r="N12" s="326"/>
      <c r="O12" s="326"/>
      <c r="P12" s="423" t="s">
        <v>205</v>
      </c>
      <c r="Q12" s="309"/>
      <c r="R12" s="321" t="str">
        <f>IF(ISERROR(MATCH($J$3,StationCode,0))," ",LOOKUP($J$3,StationCode,TargetLongitude))</f>
        <v> </v>
      </c>
      <c r="S12" s="322" t="str">
        <f>IF(ISERROR(MATCH($H12,StationCode,0))," ",LOOKUP($H12,StationCode,StationName))</f>
        <v> </v>
      </c>
      <c r="T12" s="119"/>
      <c r="U12" s="113"/>
      <c r="V12" s="113"/>
      <c r="W12" s="113"/>
      <c r="X12" s="113"/>
      <c r="Y12" s="113"/>
      <c r="Z12" s="113"/>
      <c r="AA12" s="107"/>
    </row>
    <row r="13" spans="1:27" ht="15" customHeight="1" thickBot="1">
      <c r="A13" s="345" t="s">
        <v>830</v>
      </c>
      <c r="B13" s="427">
        <v>1</v>
      </c>
      <c r="C13" s="312" t="s">
        <v>1760</v>
      </c>
      <c r="D13" s="428"/>
      <c r="E13" s="446" t="s">
        <v>839</v>
      </c>
      <c r="F13" s="447"/>
      <c r="G13" s="447"/>
      <c r="H13" s="447"/>
      <c r="I13" s="148"/>
      <c r="J13" s="144"/>
      <c r="K13" s="144"/>
      <c r="L13" s="144"/>
      <c r="M13" s="163"/>
      <c r="N13" s="149"/>
      <c r="O13" s="149"/>
      <c r="P13" s="149"/>
      <c r="Q13" s="149"/>
      <c r="R13" s="149"/>
      <c r="S13" s="150"/>
      <c r="T13" s="119"/>
      <c r="U13" s="113"/>
      <c r="V13" s="185"/>
      <c r="W13" s="113"/>
      <c r="X13" s="113"/>
      <c r="Y13" s="113"/>
      <c r="Z13" s="113"/>
      <c r="AA13" s="107"/>
    </row>
    <row r="14" spans="1:27" ht="15" customHeight="1" thickBot="1">
      <c r="A14" s="414"/>
      <c r="B14" s="327">
        <v>2</v>
      </c>
      <c r="C14" s="328" t="s">
        <v>839</v>
      </c>
      <c r="D14" s="329"/>
      <c r="E14" s="437" t="s">
        <v>839</v>
      </c>
      <c r="F14" s="438"/>
      <c r="G14" s="438"/>
      <c r="H14" s="438"/>
      <c r="I14" s="6"/>
      <c r="J14" s="2"/>
      <c r="K14" s="2"/>
      <c r="L14" s="2"/>
      <c r="M14" s="164"/>
      <c r="N14" s="118"/>
      <c r="O14" s="118"/>
      <c r="P14" s="118"/>
      <c r="Q14" s="118"/>
      <c r="R14" s="118"/>
      <c r="S14" s="123"/>
      <c r="T14" s="119"/>
      <c r="U14" s="113"/>
      <c r="V14" s="113"/>
      <c r="W14" s="113"/>
      <c r="X14" s="113"/>
      <c r="Y14" s="113"/>
      <c r="Z14" s="113"/>
      <c r="AA14" s="107"/>
    </row>
    <row r="15" spans="1:27" ht="15" customHeight="1" thickBot="1">
      <c r="A15" s="414"/>
      <c r="B15" s="439">
        <v>3</v>
      </c>
      <c r="C15" s="314" t="s">
        <v>839</v>
      </c>
      <c r="D15" s="315"/>
      <c r="E15" s="412" t="s">
        <v>839</v>
      </c>
      <c r="F15" s="413"/>
      <c r="G15" s="413"/>
      <c r="H15" s="413"/>
      <c r="I15" s="151"/>
      <c r="J15" s="146"/>
      <c r="K15" s="146"/>
      <c r="L15" s="146"/>
      <c r="M15" s="165"/>
      <c r="N15" s="152"/>
      <c r="O15" s="152"/>
      <c r="P15" s="152"/>
      <c r="Q15" s="152"/>
      <c r="R15" s="152"/>
      <c r="S15" s="153"/>
      <c r="T15" s="119"/>
      <c r="U15" s="113"/>
      <c r="V15" s="113"/>
      <c r="W15" s="113"/>
      <c r="X15" s="113"/>
      <c r="Y15" s="113"/>
      <c r="Z15" s="113"/>
      <c r="AA15" s="107"/>
    </row>
    <row r="16" spans="1:27" ht="23.25" customHeight="1" thickBot="1">
      <c r="A16" s="345" t="s">
        <v>837</v>
      </c>
      <c r="B16" s="440" t="s">
        <v>775</v>
      </c>
      <c r="C16" s="441"/>
      <c r="D16" s="442"/>
      <c r="E16" s="147" t="s">
        <v>768</v>
      </c>
      <c r="F16" s="147" t="s">
        <v>776</v>
      </c>
      <c r="G16" s="147"/>
      <c r="H16" s="147"/>
      <c r="I16" s="147" t="s">
        <v>777</v>
      </c>
      <c r="J16" s="147" t="s">
        <v>778</v>
      </c>
      <c r="K16" s="147" t="s">
        <v>779</v>
      </c>
      <c r="L16" s="147" t="s">
        <v>780</v>
      </c>
      <c r="M16" s="409"/>
      <c r="N16" s="410"/>
      <c r="O16" s="410"/>
      <c r="P16" s="410"/>
      <c r="Q16" s="410"/>
      <c r="R16" s="410"/>
      <c r="S16" s="411"/>
      <c r="T16" s="119"/>
      <c r="U16" s="113"/>
      <c r="V16" s="113"/>
      <c r="W16" s="113"/>
      <c r="X16" s="113"/>
      <c r="Y16" s="113"/>
      <c r="Z16" s="113"/>
      <c r="AA16" s="107"/>
    </row>
    <row r="17" spans="1:27" ht="23.25" customHeight="1" thickBot="1">
      <c r="A17" s="345"/>
      <c r="B17" s="327" t="s">
        <v>781</v>
      </c>
      <c r="C17" s="328"/>
      <c r="D17" s="329"/>
      <c r="E17" s="55" t="s">
        <v>782</v>
      </c>
      <c r="F17" s="55" t="s">
        <v>783</v>
      </c>
      <c r="G17" s="55"/>
      <c r="H17" s="55" t="s">
        <v>784</v>
      </c>
      <c r="I17" s="55" t="s">
        <v>785</v>
      </c>
      <c r="J17" s="55" t="s">
        <v>786</v>
      </c>
      <c r="K17" s="55" t="s">
        <v>787</v>
      </c>
      <c r="L17" s="55"/>
      <c r="M17" s="344"/>
      <c r="N17" s="342"/>
      <c r="O17" s="342"/>
      <c r="P17" s="342"/>
      <c r="Q17" s="342"/>
      <c r="R17" s="342"/>
      <c r="S17" s="343"/>
      <c r="T17" s="119"/>
      <c r="U17" s="113"/>
      <c r="V17" s="113"/>
      <c r="W17" s="113"/>
      <c r="X17" s="113"/>
      <c r="Y17" s="113"/>
      <c r="Z17" s="113"/>
      <c r="AA17" s="107"/>
    </row>
    <row r="18" spans="1:27" ht="23.25" customHeight="1" thickBot="1">
      <c r="A18" s="345"/>
      <c r="B18" s="327" t="s">
        <v>788</v>
      </c>
      <c r="C18" s="421"/>
      <c r="D18" s="422"/>
      <c r="E18" s="49" t="s">
        <v>768</v>
      </c>
      <c r="F18" s="55" t="s">
        <v>789</v>
      </c>
      <c r="G18" s="55" t="s">
        <v>790</v>
      </c>
      <c r="H18" s="55"/>
      <c r="I18" s="55" t="s">
        <v>791</v>
      </c>
      <c r="J18" s="55" t="s">
        <v>792</v>
      </c>
      <c r="K18" s="55" t="s">
        <v>793</v>
      </c>
      <c r="L18" s="55"/>
      <c r="M18" s="344" t="s">
        <v>1763</v>
      </c>
      <c r="N18" s="342"/>
      <c r="O18" s="342"/>
      <c r="P18" s="342"/>
      <c r="Q18" s="342"/>
      <c r="R18" s="342"/>
      <c r="S18" s="343"/>
      <c r="T18" s="119"/>
      <c r="U18" s="113"/>
      <c r="V18" s="113"/>
      <c r="W18" s="113"/>
      <c r="X18" s="113"/>
      <c r="Y18" s="113"/>
      <c r="Z18" s="113"/>
      <c r="AA18" s="107"/>
    </row>
    <row r="19" spans="1:27" ht="23.25" customHeight="1" thickBot="1">
      <c r="A19" s="345"/>
      <c r="B19" s="327" t="s">
        <v>794</v>
      </c>
      <c r="C19" s="421"/>
      <c r="D19" s="422"/>
      <c r="E19" s="54" t="s">
        <v>795</v>
      </c>
      <c r="F19" s="54" t="s">
        <v>796</v>
      </c>
      <c r="G19" s="54" t="s">
        <v>797</v>
      </c>
      <c r="H19" s="54" t="s">
        <v>798</v>
      </c>
      <c r="I19" s="54" t="s">
        <v>799</v>
      </c>
      <c r="J19" s="54" t="s">
        <v>800</v>
      </c>
      <c r="K19" s="54" t="s">
        <v>801</v>
      </c>
      <c r="L19" s="55"/>
      <c r="M19" s="344" t="s">
        <v>1764</v>
      </c>
      <c r="N19" s="342"/>
      <c r="O19" s="342"/>
      <c r="P19" s="342"/>
      <c r="Q19" s="342"/>
      <c r="R19" s="342"/>
      <c r="S19" s="343"/>
      <c r="T19" s="119"/>
      <c r="U19" s="113"/>
      <c r="V19" s="113"/>
      <c r="W19" s="113"/>
      <c r="X19" s="113"/>
      <c r="Y19" s="113"/>
      <c r="Z19" s="113"/>
      <c r="AA19" s="107"/>
    </row>
    <row r="20" spans="1:27" ht="23.25" customHeight="1" thickBot="1">
      <c r="A20" s="345"/>
      <c r="B20" s="327" t="s">
        <v>802</v>
      </c>
      <c r="C20" s="421"/>
      <c r="D20" s="422"/>
      <c r="E20" s="54" t="s">
        <v>803</v>
      </c>
      <c r="F20" s="54"/>
      <c r="G20" s="54" t="s">
        <v>804</v>
      </c>
      <c r="H20" s="54"/>
      <c r="I20" s="54" t="s">
        <v>805</v>
      </c>
      <c r="J20" s="54"/>
      <c r="K20" s="55"/>
      <c r="L20" s="55"/>
      <c r="M20" s="344" t="s">
        <v>1765</v>
      </c>
      <c r="N20" s="342"/>
      <c r="O20" s="342"/>
      <c r="P20" s="342"/>
      <c r="Q20" s="342"/>
      <c r="R20" s="342"/>
      <c r="S20" s="343"/>
      <c r="T20" s="119"/>
      <c r="U20" s="113"/>
      <c r="V20" s="113"/>
      <c r="W20" s="113"/>
      <c r="X20" s="113"/>
      <c r="Y20" s="113"/>
      <c r="Z20" s="113"/>
      <c r="AA20" s="107"/>
    </row>
    <row r="21" spans="1:27" ht="23.25" customHeight="1" thickBot="1">
      <c r="A21" s="345"/>
      <c r="B21" s="327" t="s">
        <v>806</v>
      </c>
      <c r="C21" s="421"/>
      <c r="D21" s="422"/>
      <c r="E21" s="54" t="s">
        <v>768</v>
      </c>
      <c r="F21" s="54" t="s">
        <v>776</v>
      </c>
      <c r="G21" s="54"/>
      <c r="H21" s="54"/>
      <c r="I21" s="54" t="s">
        <v>777</v>
      </c>
      <c r="J21" s="54" t="s">
        <v>778</v>
      </c>
      <c r="K21" s="54" t="s">
        <v>779</v>
      </c>
      <c r="L21" s="54" t="s">
        <v>807</v>
      </c>
      <c r="M21" s="344"/>
      <c r="N21" s="342"/>
      <c r="O21" s="342"/>
      <c r="P21" s="342"/>
      <c r="Q21" s="342"/>
      <c r="R21" s="342"/>
      <c r="S21" s="343"/>
      <c r="T21" s="119"/>
      <c r="U21" s="113"/>
      <c r="V21" s="113"/>
      <c r="W21" s="113"/>
      <c r="X21" s="113"/>
      <c r="Y21" s="113"/>
      <c r="Z21" s="113"/>
      <c r="AA21" s="107"/>
    </row>
    <row r="22" spans="1:27" ht="23.25" customHeight="1" thickBot="1">
      <c r="A22" s="345"/>
      <c r="B22" s="327" t="s">
        <v>808</v>
      </c>
      <c r="C22" s="421"/>
      <c r="D22" s="422"/>
      <c r="E22" s="54" t="s">
        <v>809</v>
      </c>
      <c r="F22" s="54" t="s">
        <v>810</v>
      </c>
      <c r="G22" s="54" t="s">
        <v>811</v>
      </c>
      <c r="H22" s="54" t="s">
        <v>812</v>
      </c>
      <c r="I22" s="54"/>
      <c r="J22" s="55"/>
      <c r="K22" s="55"/>
      <c r="L22" s="55"/>
      <c r="M22" s="344" t="s">
        <v>833</v>
      </c>
      <c r="N22" s="342"/>
      <c r="O22" s="342"/>
      <c r="P22" s="342"/>
      <c r="Q22" s="342"/>
      <c r="R22" s="342"/>
      <c r="S22" s="343"/>
      <c r="T22" s="120"/>
      <c r="U22" s="113"/>
      <c r="V22" s="113"/>
      <c r="W22" s="113"/>
      <c r="X22" s="113"/>
      <c r="Y22" s="113"/>
      <c r="Z22" s="113"/>
      <c r="AA22" s="107"/>
    </row>
    <row r="23" spans="1:27" ht="23.25" customHeight="1" thickBot="1">
      <c r="A23" s="345"/>
      <c r="B23" s="327" t="s">
        <v>813</v>
      </c>
      <c r="C23" s="421"/>
      <c r="D23" s="422"/>
      <c r="E23" s="54" t="s">
        <v>774</v>
      </c>
      <c r="F23" s="54" t="s">
        <v>742</v>
      </c>
      <c r="G23" s="54" t="s">
        <v>814</v>
      </c>
      <c r="H23" s="54"/>
      <c r="I23" s="54" t="s">
        <v>815</v>
      </c>
      <c r="J23" s="54" t="s">
        <v>816</v>
      </c>
      <c r="K23" s="54" t="s">
        <v>817</v>
      </c>
      <c r="L23" s="54" t="s">
        <v>818</v>
      </c>
      <c r="M23" s="344" t="s">
        <v>832</v>
      </c>
      <c r="N23" s="342"/>
      <c r="O23" s="342"/>
      <c r="P23" s="342"/>
      <c r="Q23" s="342"/>
      <c r="R23" s="342"/>
      <c r="S23" s="343"/>
      <c r="T23" s="116"/>
      <c r="U23" s="113"/>
      <c r="V23" s="113"/>
      <c r="W23" s="113"/>
      <c r="X23" s="113"/>
      <c r="Y23" s="113"/>
      <c r="Z23" s="113"/>
      <c r="AA23" s="107"/>
    </row>
    <row r="24" spans="1:27" ht="23.25" customHeight="1" thickBot="1">
      <c r="A24" s="345"/>
      <c r="B24" s="327" t="s">
        <v>831</v>
      </c>
      <c r="C24" s="328"/>
      <c r="D24" s="329"/>
      <c r="E24" s="54" t="s">
        <v>819</v>
      </c>
      <c r="F24" s="54" t="s">
        <v>820</v>
      </c>
      <c r="G24" s="54" t="s">
        <v>801</v>
      </c>
      <c r="H24" s="54"/>
      <c r="I24" s="54"/>
      <c r="J24" s="55"/>
      <c r="K24" s="55"/>
      <c r="L24" s="55"/>
      <c r="M24" s="344" t="s">
        <v>224</v>
      </c>
      <c r="N24" s="342"/>
      <c r="O24" s="342"/>
      <c r="P24" s="342"/>
      <c r="Q24" s="342"/>
      <c r="R24" s="342"/>
      <c r="S24" s="343"/>
      <c r="T24" s="120"/>
      <c r="U24" s="113"/>
      <c r="V24" s="113"/>
      <c r="W24" s="113"/>
      <c r="X24" s="113"/>
      <c r="Y24" s="113"/>
      <c r="Z24" s="113"/>
      <c r="AA24" s="107"/>
    </row>
    <row r="25" spans="1:27" ht="23.25" customHeight="1" thickBot="1">
      <c r="A25" s="345"/>
      <c r="B25" s="327" t="s">
        <v>821</v>
      </c>
      <c r="C25" s="421"/>
      <c r="D25" s="422"/>
      <c r="E25" s="54" t="s">
        <v>768</v>
      </c>
      <c r="F25" s="54" t="s">
        <v>785</v>
      </c>
      <c r="G25" s="54" t="s">
        <v>822</v>
      </c>
      <c r="H25" s="54" t="s">
        <v>823</v>
      </c>
      <c r="I25" s="54" t="s">
        <v>824</v>
      </c>
      <c r="J25" s="55"/>
      <c r="K25" s="55"/>
      <c r="L25" s="55"/>
      <c r="M25" s="344" t="s">
        <v>203</v>
      </c>
      <c r="N25" s="342"/>
      <c r="O25" s="342"/>
      <c r="P25" s="342"/>
      <c r="Q25" s="342"/>
      <c r="R25" s="342"/>
      <c r="S25" s="343"/>
      <c r="T25" s="112"/>
      <c r="U25" s="112"/>
      <c r="V25" s="112"/>
      <c r="W25" s="56"/>
      <c r="X25" s="56"/>
      <c r="Y25" s="56"/>
      <c r="Z25" s="107"/>
      <c r="AA25" s="107"/>
    </row>
    <row r="26" spans="1:27" ht="23.25" customHeight="1" thickBot="1">
      <c r="A26" s="345"/>
      <c r="B26" s="420" t="s">
        <v>208</v>
      </c>
      <c r="C26" s="421"/>
      <c r="D26" s="422"/>
      <c r="E26" s="111" t="s">
        <v>768</v>
      </c>
      <c r="F26" s="111" t="s">
        <v>825</v>
      </c>
      <c r="G26" s="54" t="s">
        <v>1767</v>
      </c>
      <c r="H26" s="54"/>
      <c r="I26" s="54" t="s">
        <v>801</v>
      </c>
      <c r="J26" s="64"/>
      <c r="K26" s="64"/>
      <c r="L26" s="64"/>
      <c r="M26" s="341" t="s">
        <v>1766</v>
      </c>
      <c r="N26" s="342"/>
      <c r="O26" s="342"/>
      <c r="P26" s="342"/>
      <c r="Q26" s="342"/>
      <c r="R26" s="342"/>
      <c r="S26" s="343"/>
      <c r="T26" s="107"/>
      <c r="U26" s="107"/>
      <c r="V26" s="107"/>
      <c r="W26" s="107"/>
      <c r="X26" s="107"/>
      <c r="Y26" s="107"/>
      <c r="Z26" s="107"/>
      <c r="AA26" s="107"/>
    </row>
    <row r="27" spans="1:27" ht="23.25" customHeight="1" thickBot="1">
      <c r="A27" s="345"/>
      <c r="B27" s="443" t="s">
        <v>826</v>
      </c>
      <c r="C27" s="444"/>
      <c r="D27" s="445"/>
      <c r="E27" s="111" t="s">
        <v>827</v>
      </c>
      <c r="F27" s="111" t="s">
        <v>828</v>
      </c>
      <c r="G27" s="111" t="s">
        <v>829</v>
      </c>
      <c r="H27" s="111"/>
      <c r="I27" s="64"/>
      <c r="J27" s="64"/>
      <c r="K27" s="64"/>
      <c r="L27" s="64"/>
      <c r="M27" s="415"/>
      <c r="N27" s="416"/>
      <c r="O27" s="416"/>
      <c r="P27" s="416"/>
      <c r="Q27" s="416"/>
      <c r="R27" s="416"/>
      <c r="S27" s="417"/>
      <c r="T27" s="107"/>
      <c r="U27" s="107"/>
      <c r="V27" s="107"/>
      <c r="W27" s="107"/>
      <c r="X27" s="107"/>
      <c r="Y27" s="107"/>
      <c r="Z27" s="107"/>
      <c r="AA27" s="107"/>
    </row>
    <row r="28" spans="1:27" ht="12.75">
      <c r="A28" s="369" t="s">
        <v>202</v>
      </c>
      <c r="B28" s="167" t="s">
        <v>834</v>
      </c>
      <c r="C28" s="132"/>
      <c r="D28" s="133"/>
      <c r="E28" s="456" t="s">
        <v>840</v>
      </c>
      <c r="F28" s="457"/>
      <c r="G28" s="136" t="s">
        <v>835</v>
      </c>
      <c r="H28" s="132"/>
      <c r="I28" s="137"/>
      <c r="J28" s="137"/>
      <c r="K28" s="135"/>
      <c r="L28" s="138"/>
      <c r="M28" s="139"/>
      <c r="N28" s="140"/>
      <c r="O28" s="141"/>
      <c r="P28" s="140"/>
      <c r="Q28" s="142"/>
      <c r="R28" s="140"/>
      <c r="S28" s="143"/>
      <c r="T28" s="107"/>
      <c r="U28" s="107"/>
      <c r="V28" s="107"/>
      <c r="W28" s="107"/>
      <c r="X28" s="107"/>
      <c r="Y28" s="107"/>
      <c r="Z28" s="107"/>
      <c r="AA28" s="107"/>
    </row>
    <row r="29" spans="1:27" ht="24" customHeight="1">
      <c r="A29" s="434"/>
      <c r="B29" s="168" t="s">
        <v>836</v>
      </c>
      <c r="C29" s="169"/>
      <c r="D29" s="166"/>
      <c r="E29" s="458"/>
      <c r="F29" s="459"/>
      <c r="G29" s="183" t="s">
        <v>204</v>
      </c>
      <c r="H29" s="50"/>
      <c r="I29" s="109"/>
      <c r="J29" s="109"/>
      <c r="K29" s="52"/>
      <c r="L29" s="50"/>
      <c r="M29" s="181">
        <v>6</v>
      </c>
      <c r="N29" s="392" t="s">
        <v>199</v>
      </c>
      <c r="O29" s="393"/>
      <c r="P29" s="393"/>
      <c r="Q29" s="393"/>
      <c r="R29" s="393"/>
      <c r="S29" s="394"/>
      <c r="T29" s="107"/>
      <c r="U29" s="107"/>
      <c r="V29" s="107"/>
      <c r="W29" s="107"/>
      <c r="X29" s="107"/>
      <c r="Y29" s="107"/>
      <c r="Z29" s="107"/>
      <c r="AA29" s="107"/>
    </row>
    <row r="30" spans="1:27" ht="24" customHeight="1">
      <c r="A30" s="434"/>
      <c r="B30" s="59">
        <v>0</v>
      </c>
      <c r="C30" s="397" t="s">
        <v>846</v>
      </c>
      <c r="D30" s="398"/>
      <c r="E30" s="398"/>
      <c r="F30" s="398"/>
      <c r="G30" s="184">
        <v>3</v>
      </c>
      <c r="H30" s="387" t="s">
        <v>196</v>
      </c>
      <c r="I30" s="436"/>
      <c r="J30" s="436"/>
      <c r="K30" s="436"/>
      <c r="L30" s="475"/>
      <c r="M30" s="181">
        <v>7</v>
      </c>
      <c r="N30" s="392" t="s">
        <v>200</v>
      </c>
      <c r="O30" s="393"/>
      <c r="P30" s="393"/>
      <c r="Q30" s="393"/>
      <c r="R30" s="393"/>
      <c r="S30" s="394"/>
      <c r="T30" s="107"/>
      <c r="U30" s="107"/>
      <c r="V30" s="107"/>
      <c r="W30" s="107"/>
      <c r="X30" s="107"/>
      <c r="Y30" s="107"/>
      <c r="Z30" s="107"/>
      <c r="AA30" s="107"/>
    </row>
    <row r="31" spans="1:27" ht="24" customHeight="1">
      <c r="A31" s="434"/>
      <c r="B31" s="110">
        <v>1</v>
      </c>
      <c r="C31" s="387" t="s">
        <v>195</v>
      </c>
      <c r="D31" s="436"/>
      <c r="E31" s="436"/>
      <c r="F31" s="436"/>
      <c r="G31" s="184">
        <v>4</v>
      </c>
      <c r="H31" s="387" t="s">
        <v>197</v>
      </c>
      <c r="I31" s="436"/>
      <c r="J31" s="436"/>
      <c r="K31" s="436"/>
      <c r="L31" s="475"/>
      <c r="M31" s="182">
        <v>8</v>
      </c>
      <c r="N31" s="392" t="s">
        <v>201</v>
      </c>
      <c r="O31" s="393"/>
      <c r="P31" s="393"/>
      <c r="Q31" s="393"/>
      <c r="R31" s="393"/>
      <c r="S31" s="394"/>
      <c r="T31" s="107"/>
      <c r="U31" s="107"/>
      <c r="V31" s="107"/>
      <c r="W31" s="107"/>
      <c r="X31" s="107"/>
      <c r="Y31" s="107"/>
      <c r="Z31" s="107"/>
      <c r="AA31" s="107"/>
    </row>
    <row r="32" spans="1:27" ht="24" customHeight="1" thickBot="1">
      <c r="A32" s="435"/>
      <c r="B32" s="59">
        <v>2</v>
      </c>
      <c r="C32" s="387" t="s">
        <v>194</v>
      </c>
      <c r="D32" s="436"/>
      <c r="E32" s="436"/>
      <c r="F32" s="436"/>
      <c r="G32" s="184">
        <v>5</v>
      </c>
      <c r="H32" s="387" t="s">
        <v>198</v>
      </c>
      <c r="I32" s="436"/>
      <c r="J32" s="436"/>
      <c r="K32" s="436"/>
      <c r="L32" s="475"/>
      <c r="M32" s="181">
        <v>9</v>
      </c>
      <c r="N32" s="392" t="s">
        <v>200</v>
      </c>
      <c r="O32" s="393"/>
      <c r="P32" s="393"/>
      <c r="Q32" s="393"/>
      <c r="R32" s="393"/>
      <c r="S32" s="394"/>
      <c r="T32" s="107"/>
      <c r="U32" s="107"/>
      <c r="V32" s="107"/>
      <c r="W32" s="107"/>
      <c r="X32" s="107"/>
      <c r="Y32" s="107"/>
      <c r="Z32" s="107"/>
      <c r="AA32" s="107"/>
    </row>
    <row r="33" spans="1:27" ht="26.25" thickBot="1">
      <c r="A33" s="345" t="s">
        <v>1768</v>
      </c>
      <c r="B33" s="399" t="s">
        <v>1769</v>
      </c>
      <c r="C33" s="311"/>
      <c r="D33" s="311"/>
      <c r="E33" s="366" t="str">
        <f>Calibration!D44</f>
        <v>Subsurface</v>
      </c>
      <c r="F33" s="367"/>
      <c r="G33" s="368"/>
      <c r="H33" s="384" t="s">
        <v>1771</v>
      </c>
      <c r="I33" s="369" t="s">
        <v>1777</v>
      </c>
      <c r="J33" s="160"/>
      <c r="K33" s="131" t="str">
        <f>Calibration!D7</f>
        <v>Bac
100ml</v>
      </c>
      <c r="L33" s="131" t="str">
        <f>Calibration!E7</f>
        <v>Crypto
500ml</v>
      </c>
      <c r="M33" s="131" t="str">
        <f>Calibration!F7</f>
        <v>Giardia 
500ml</v>
      </c>
      <c r="N33" s="131" t="str">
        <f>Calibration!G7</f>
        <v>Sal
100ml</v>
      </c>
      <c r="O33" s="405" t="s">
        <v>1776</v>
      </c>
      <c r="P33" s="406"/>
      <c r="Q33" s="188"/>
      <c r="R33" s="188"/>
      <c r="S33" s="188"/>
      <c r="T33" s="107"/>
      <c r="U33" s="107"/>
      <c r="V33" s="107"/>
      <c r="W33" s="107"/>
      <c r="X33" s="107"/>
      <c r="Y33" s="107"/>
      <c r="Z33" s="107"/>
      <c r="AA33" s="107"/>
    </row>
    <row r="34" spans="1:27" ht="12.75" customHeight="1" thickBot="1">
      <c r="A34" s="345"/>
      <c r="B34" s="364" t="s">
        <v>1772</v>
      </c>
      <c r="C34" s="352" t="s">
        <v>845</v>
      </c>
      <c r="D34" s="352" t="s">
        <v>1773</v>
      </c>
      <c r="E34" s="354" t="s">
        <v>1774</v>
      </c>
      <c r="F34" s="352" t="s">
        <v>1775</v>
      </c>
      <c r="G34" s="378" t="s">
        <v>1776</v>
      </c>
      <c r="H34" s="385"/>
      <c r="I34" s="370"/>
      <c r="J34" s="161" t="s">
        <v>1780</v>
      </c>
      <c r="K34" s="60">
        <f>IF(Calibration!$K12="",Calibration!D12,Calibration!D12*2)</f>
        <v>0</v>
      </c>
      <c r="L34" s="60">
        <f>IF(Calibration!$K12="",Calibration!E12,Calibration!E12*2)</f>
        <v>0</v>
      </c>
      <c r="M34" s="60">
        <f>IF(Calibration!$K12="",Calibration!F12,Calibration!F12*2)</f>
        <v>0</v>
      </c>
      <c r="N34" s="60">
        <f>IF(Calibration!$K12="",Calibration!G12,Calibration!G12*2)</f>
        <v>0</v>
      </c>
      <c r="O34" s="407"/>
      <c r="P34" s="408"/>
      <c r="Q34" s="389" t="s">
        <v>219</v>
      </c>
      <c r="R34" s="390"/>
      <c r="S34" s="391"/>
      <c r="T34" s="107"/>
      <c r="U34" s="107"/>
      <c r="V34" s="107"/>
      <c r="W34" s="107"/>
      <c r="X34" s="107"/>
      <c r="Y34" s="107"/>
      <c r="Z34" s="107"/>
      <c r="AA34" s="107"/>
    </row>
    <row r="35" spans="1:27" ht="14.25" customHeight="1" thickBot="1">
      <c r="A35" s="345"/>
      <c r="B35" s="365"/>
      <c r="C35" s="353"/>
      <c r="D35" s="353"/>
      <c r="E35" s="355"/>
      <c r="F35" s="353"/>
      <c r="G35" s="379"/>
      <c r="H35" s="385"/>
      <c r="I35" s="370"/>
      <c r="J35" s="380" t="s">
        <v>1781</v>
      </c>
      <c r="K35" s="381"/>
      <c r="L35" s="199"/>
      <c r="M35" s="376" t="s">
        <v>1782</v>
      </c>
      <c r="N35" s="377"/>
      <c r="O35" s="401" t="s">
        <v>1753</v>
      </c>
      <c r="P35" s="402"/>
      <c r="Q35" s="350" t="s">
        <v>220</v>
      </c>
      <c r="R35" s="351"/>
      <c r="S35" s="189" t="s">
        <v>742</v>
      </c>
      <c r="T35" s="107"/>
      <c r="U35" s="107"/>
      <c r="V35" s="107"/>
      <c r="W35" s="107"/>
      <c r="X35" s="107"/>
      <c r="Y35" s="107"/>
      <c r="Z35" s="107"/>
      <c r="AA35" s="107"/>
    </row>
    <row r="36" spans="1:27" ht="24.75" customHeight="1" thickBot="1">
      <c r="A36" s="345"/>
      <c r="B36" s="157"/>
      <c r="C36" s="57"/>
      <c r="D36" s="57"/>
      <c r="E36" s="57"/>
      <c r="F36" s="57"/>
      <c r="G36" s="57"/>
      <c r="H36" s="385"/>
      <c r="I36" s="370"/>
      <c r="J36" s="382"/>
      <c r="K36" s="383"/>
      <c r="L36" s="198" t="str">
        <f>IF(Calibration!K12="","N","Y")</f>
        <v>N</v>
      </c>
      <c r="M36" s="372">
        <f>IF(L36="Y",Calibration!$B$12&amp;"-"&amp;Calibration!K$12,"")</f>
      </c>
      <c r="N36" s="373"/>
      <c r="O36" s="374" t="str">
        <f>IF(Calibration!J12="I","Integrated","Grab")</f>
        <v>Grab</v>
      </c>
      <c r="P36" s="375"/>
      <c r="Q36" s="350" t="s">
        <v>221</v>
      </c>
      <c r="R36" s="351"/>
      <c r="S36" s="189" t="s">
        <v>225</v>
      </c>
      <c r="T36" s="107"/>
      <c r="U36" s="107"/>
      <c r="V36" s="107"/>
      <c r="W36" s="107"/>
      <c r="X36" s="107"/>
      <c r="Y36" s="107"/>
      <c r="Z36" s="107"/>
      <c r="AA36" s="107"/>
    </row>
    <row r="37" spans="1:27" ht="24.75" customHeight="1" thickBot="1">
      <c r="A37" s="345"/>
      <c r="B37" s="158"/>
      <c r="C37" s="58"/>
      <c r="D37" s="58"/>
      <c r="E37" s="58"/>
      <c r="F37" s="58"/>
      <c r="G37" s="58"/>
      <c r="H37" s="385"/>
      <c r="I37" s="370"/>
      <c r="J37" s="356" t="s">
        <v>1783</v>
      </c>
      <c r="K37" s="357"/>
      <c r="L37" s="170" t="str">
        <f>IF(Calibration!L12="","N","Y")</f>
        <v>N</v>
      </c>
      <c r="M37" s="372">
        <f>IF(L37="Y",Calibration!$B$12&amp;"-"&amp;Calibration!L$12,"")</f>
      </c>
      <c r="N37" s="373"/>
      <c r="O37" s="403" t="s">
        <v>1784</v>
      </c>
      <c r="P37" s="404"/>
      <c r="Q37" s="346"/>
      <c r="R37" s="346"/>
      <c r="S37" s="347"/>
      <c r="T37" s="107"/>
      <c r="U37" s="107"/>
      <c r="V37" s="107"/>
      <c r="W37" s="107"/>
      <c r="X37" s="107"/>
      <c r="Y37" s="107"/>
      <c r="Z37" s="107"/>
      <c r="AA37" s="107"/>
    </row>
    <row r="38" spans="1:27" ht="24.75" customHeight="1" thickBot="1">
      <c r="A38" s="345"/>
      <c r="B38" s="159"/>
      <c r="C38" s="134"/>
      <c r="D38" s="134"/>
      <c r="E38" s="134"/>
      <c r="F38" s="134"/>
      <c r="G38" s="134"/>
      <c r="H38" s="386"/>
      <c r="I38" s="371"/>
      <c r="J38" s="358" t="s">
        <v>1785</v>
      </c>
      <c r="K38" s="359"/>
      <c r="L38" s="171" t="str">
        <f>IF(Calibration!M12="","N","Y")</f>
        <v>N</v>
      </c>
      <c r="M38" s="362">
        <f>IF(L38="Y",Calibration!$B$13&amp;"-"&amp;Calibration!M$13,"")</f>
      </c>
      <c r="N38" s="363"/>
      <c r="O38" s="360" t="s">
        <v>223</v>
      </c>
      <c r="P38" s="361"/>
      <c r="Q38" s="348"/>
      <c r="R38" s="348"/>
      <c r="S38" s="349"/>
      <c r="T38" s="107"/>
      <c r="U38" s="107"/>
      <c r="V38" s="107"/>
      <c r="W38" s="107"/>
      <c r="X38" s="107"/>
      <c r="Y38" s="107"/>
      <c r="Z38" s="107"/>
      <c r="AA38" s="107"/>
    </row>
    <row r="39" spans="1:19" ht="12.75">
      <c r="A39" s="129" t="s">
        <v>859</v>
      </c>
      <c r="B39" s="7"/>
      <c r="C39" s="7"/>
      <c r="D39" s="7"/>
      <c r="E39" s="7"/>
      <c r="F39" s="130"/>
      <c r="G39" s="115" t="s">
        <v>218</v>
      </c>
      <c r="H39" s="61"/>
      <c r="I39" s="114"/>
      <c r="J39" s="108"/>
      <c r="K39" s="108"/>
      <c r="L39" s="108"/>
      <c r="M39" s="108"/>
      <c r="N39" s="108"/>
      <c r="O39" s="108"/>
      <c r="P39" s="108"/>
      <c r="Q39" s="108"/>
      <c r="R39" s="108"/>
      <c r="S39" s="124"/>
    </row>
    <row r="40" spans="1:19" ht="13.5" thickBot="1">
      <c r="A40" s="125" t="s">
        <v>860</v>
      </c>
      <c r="B40" s="126"/>
      <c r="C40" s="126"/>
      <c r="D40" s="126"/>
      <c r="E40" s="126"/>
      <c r="F40" s="127"/>
      <c r="G40" s="126"/>
      <c r="H40" s="126"/>
      <c r="I40" s="126"/>
      <c r="J40" s="128"/>
      <c r="K40" s="128"/>
      <c r="L40" s="128"/>
      <c r="M40" s="128"/>
      <c r="N40" s="128"/>
      <c r="O40" s="128"/>
      <c r="P40" s="128"/>
      <c r="Q40" s="128"/>
      <c r="R40" s="128"/>
      <c r="S40" s="53"/>
    </row>
    <row r="41" spans="2:9" ht="12.75" customHeight="1">
      <c r="B41" s="62"/>
      <c r="C41" s="63"/>
      <c r="D41" s="63"/>
      <c r="E41" s="63"/>
      <c r="F41" s="63"/>
      <c r="G41" s="63"/>
      <c r="H41" s="63"/>
      <c r="I41" s="63"/>
    </row>
  </sheetData>
  <mergeCells count="108">
    <mergeCell ref="B11:D11"/>
    <mergeCell ref="H30:L30"/>
    <mergeCell ref="R4:S4"/>
    <mergeCell ref="R5:S5"/>
    <mergeCell ref="P11:Q11"/>
    <mergeCell ref="N29:S29"/>
    <mergeCell ref="N30:S30"/>
    <mergeCell ref="J5:K5"/>
    <mergeCell ref="H12:I12"/>
    <mergeCell ref="R11:S11"/>
    <mergeCell ref="M20:S20"/>
    <mergeCell ref="E29:F29"/>
    <mergeCell ref="B26:D26"/>
    <mergeCell ref="B17:D17"/>
    <mergeCell ref="B18:D18"/>
    <mergeCell ref="B19:D19"/>
    <mergeCell ref="B20:D20"/>
    <mergeCell ref="B21:D21"/>
    <mergeCell ref="E28:F28"/>
    <mergeCell ref="B13:D13"/>
    <mergeCell ref="E11:G11"/>
    <mergeCell ref="M6:S6"/>
    <mergeCell ref="E12:G12"/>
    <mergeCell ref="F7:G7"/>
    <mergeCell ref="P12:Q12"/>
    <mergeCell ref="H11:I11"/>
    <mergeCell ref="M10:S10"/>
    <mergeCell ref="B6:D6"/>
    <mergeCell ref="M25:S25"/>
    <mergeCell ref="M26:S26"/>
    <mergeCell ref="M18:S18"/>
    <mergeCell ref="M19:S19"/>
    <mergeCell ref="M23:S23"/>
    <mergeCell ref="M24:S24"/>
    <mergeCell ref="E13:H13"/>
    <mergeCell ref="E14:H14"/>
    <mergeCell ref="A6:A10"/>
    <mergeCell ref="E15:H15"/>
    <mergeCell ref="A11:A12"/>
    <mergeCell ref="B10:D10"/>
    <mergeCell ref="B7:D7"/>
    <mergeCell ref="B15:D15"/>
    <mergeCell ref="B9:D9"/>
    <mergeCell ref="B12:D12"/>
    <mergeCell ref="B8:D8"/>
    <mergeCell ref="B14:D14"/>
    <mergeCell ref="A2:A5"/>
    <mergeCell ref="A16:A27"/>
    <mergeCell ref="A13:A15"/>
    <mergeCell ref="B16:D16"/>
    <mergeCell ref="B22:D22"/>
    <mergeCell ref="B23:D23"/>
    <mergeCell ref="B24:D24"/>
    <mergeCell ref="D5:G5"/>
    <mergeCell ref="N32:S32"/>
    <mergeCell ref="H32:L32"/>
    <mergeCell ref="O38:P38"/>
    <mergeCell ref="M38:N38"/>
    <mergeCell ref="O35:P35"/>
    <mergeCell ref="M37:N37"/>
    <mergeCell ref="O37:P37"/>
    <mergeCell ref="O33:P33"/>
    <mergeCell ref="O34:P34"/>
    <mergeCell ref="R12:S12"/>
    <mergeCell ref="M11:O12"/>
    <mergeCell ref="M21:S21"/>
    <mergeCell ref="M22:S22"/>
    <mergeCell ref="M16:S16"/>
    <mergeCell ref="M17:S17"/>
    <mergeCell ref="M27:S27"/>
    <mergeCell ref="Q37:S38"/>
    <mergeCell ref="J35:K36"/>
    <mergeCell ref="N31:S31"/>
    <mergeCell ref="M35:N35"/>
    <mergeCell ref="M36:N36"/>
    <mergeCell ref="O36:P36"/>
    <mergeCell ref="Q34:S34"/>
    <mergeCell ref="Q35:R35"/>
    <mergeCell ref="Q36:R36"/>
    <mergeCell ref="H31:L31"/>
    <mergeCell ref="I33:I38"/>
    <mergeCell ref="J37:K37"/>
    <mergeCell ref="J38:K38"/>
    <mergeCell ref="H33:H38"/>
    <mergeCell ref="B34:B35"/>
    <mergeCell ref="F34:F35"/>
    <mergeCell ref="G34:G35"/>
    <mergeCell ref="E34:E35"/>
    <mergeCell ref="E33:G33"/>
    <mergeCell ref="C32:F32"/>
    <mergeCell ref="C31:F31"/>
    <mergeCell ref="B33:D33"/>
    <mergeCell ref="B2:C2"/>
    <mergeCell ref="D2:G2"/>
    <mergeCell ref="D3:G3"/>
    <mergeCell ref="A33:A38"/>
    <mergeCell ref="A28:A32"/>
    <mergeCell ref="B25:D25"/>
    <mergeCell ref="B27:D27"/>
    <mergeCell ref="C30:F30"/>
    <mergeCell ref="C34:C35"/>
    <mergeCell ref="D34:D35"/>
    <mergeCell ref="M9:S9"/>
    <mergeCell ref="E4:F4"/>
    <mergeCell ref="J2:Q2"/>
    <mergeCell ref="K1:M1"/>
    <mergeCell ref="J3:Q3"/>
    <mergeCell ref="N5:O5"/>
  </mergeCells>
  <conditionalFormatting sqref="L35:L38">
    <cfRule type="cellIs" priority="1" dxfId="0" operator="equal" stopIfTrue="1">
      <formula>"Y"</formula>
    </cfRule>
  </conditionalFormatting>
  <printOptions horizontalCentered="1"/>
  <pageMargins left="0.5" right="0.5" top="0.5" bottom="0.5" header="0.5" footer="0.5"/>
  <pageSetup fitToHeight="1"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Sigala</dc:creator>
  <cp:keywords/>
  <dc:description/>
  <cp:lastModifiedBy>Tori</cp:lastModifiedBy>
  <cp:lastPrinted>2011-09-28T17:40:34Z</cp:lastPrinted>
  <dcterms:created xsi:type="dcterms:W3CDTF">2004-11-17T16:27:48Z</dcterms:created>
  <dcterms:modified xsi:type="dcterms:W3CDTF">2011-09-28T17:40:50Z</dcterms:modified>
  <cp:category/>
  <cp:version/>
  <cp:contentType/>
  <cp:contentStatus/>
</cp:coreProperties>
</file>